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iti Sen\Desktop\"/>
    </mc:Choice>
  </mc:AlternateContent>
  <xr:revisionPtr revIDLastSave="0" documentId="13_ncr:1_{299D92FB-4514-465E-B363-6D3C2C53D2B4}" xr6:coauthVersionLast="47" xr6:coauthVersionMax="47" xr10:uidLastSave="{00000000-0000-0000-0000-000000000000}"/>
  <bookViews>
    <workbookView xWindow="28560" yWindow="72" windowWidth="24912" windowHeight="15840" activeTab="2" xr2:uid="{00000000-000D-0000-FFFF-FFFF00000000}"/>
  </bookViews>
  <sheets>
    <sheet name="2021Top use by days" sheetId="3" r:id="rId1"/>
    <sheet name="2021Top spend" sheetId="4" r:id="rId2"/>
    <sheet name="2019-2020Dat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5" l="1"/>
  <c r="H63" i="5"/>
  <c r="H86" i="5"/>
  <c r="K86" i="5"/>
  <c r="H85" i="5"/>
  <c r="K85" i="5" s="1"/>
  <c r="H8" i="5"/>
  <c r="K8" i="5" s="1"/>
  <c r="H9" i="5"/>
  <c r="H10" i="5"/>
  <c r="K10" i="5" s="1"/>
  <c r="H11" i="5"/>
  <c r="K11" i="5" s="1"/>
  <c r="H12" i="5"/>
  <c r="K12" i="5" s="1"/>
  <c r="H13" i="5"/>
  <c r="K13" i="5" s="1"/>
  <c r="H14" i="5"/>
  <c r="K14" i="5" s="1"/>
  <c r="H15" i="5"/>
  <c r="K15" i="5" s="1"/>
  <c r="H16" i="5"/>
  <c r="K16" i="5" s="1"/>
  <c r="H17" i="5"/>
  <c r="K17" i="5" s="1"/>
  <c r="H18" i="5"/>
  <c r="K18" i="5" s="1"/>
  <c r="H19" i="5"/>
  <c r="K19" i="5" s="1"/>
  <c r="H20" i="5"/>
  <c r="K20" i="5" s="1"/>
  <c r="H21" i="5"/>
  <c r="K21" i="5" s="1"/>
  <c r="H22" i="5"/>
  <c r="K22" i="5" s="1"/>
  <c r="H23" i="5"/>
  <c r="K23" i="5" s="1"/>
  <c r="H24" i="5"/>
  <c r="K24" i="5" s="1"/>
  <c r="H25" i="5"/>
  <c r="K25" i="5" s="1"/>
  <c r="H26" i="5"/>
  <c r="K26" i="5" s="1"/>
  <c r="H27" i="5"/>
  <c r="K27" i="5" s="1"/>
  <c r="H28" i="5"/>
  <c r="K28" i="5" s="1"/>
  <c r="H29" i="5"/>
  <c r="K29" i="5" s="1"/>
  <c r="H30" i="5"/>
  <c r="K30" i="5" s="1"/>
  <c r="H31" i="5"/>
  <c r="K31" i="5" s="1"/>
  <c r="H32" i="5"/>
  <c r="K32" i="5" s="1"/>
  <c r="H33" i="5"/>
  <c r="K33" i="5" s="1"/>
  <c r="H34" i="5"/>
  <c r="K34" i="5" s="1"/>
  <c r="H35" i="5"/>
  <c r="K35" i="5" s="1"/>
  <c r="H36" i="5"/>
  <c r="K36" i="5" s="1"/>
  <c r="H37" i="5"/>
  <c r="K37" i="5" s="1"/>
  <c r="H38" i="5"/>
  <c r="K38" i="5" s="1"/>
  <c r="H39" i="5"/>
  <c r="K39" i="5" s="1"/>
  <c r="H40" i="5"/>
  <c r="K40" i="5" s="1"/>
  <c r="H41" i="5"/>
  <c r="K41" i="5" s="1"/>
  <c r="H42" i="5"/>
  <c r="K42" i="5" s="1"/>
  <c r="H43" i="5"/>
  <c r="K43" i="5" s="1"/>
  <c r="H44" i="5"/>
  <c r="K44" i="5" s="1"/>
  <c r="H45" i="5"/>
  <c r="K45" i="5" s="1"/>
  <c r="H46" i="5"/>
  <c r="K46" i="5" s="1"/>
  <c r="H47" i="5"/>
  <c r="K47" i="5" s="1"/>
  <c r="H48" i="5"/>
  <c r="K48" i="5" s="1"/>
  <c r="H49" i="5"/>
  <c r="K49" i="5" s="1"/>
  <c r="H50" i="5"/>
  <c r="K50" i="5" s="1"/>
  <c r="H51" i="5"/>
  <c r="K51" i="5" s="1"/>
  <c r="H52" i="5"/>
  <c r="K52" i="5" s="1"/>
  <c r="H53" i="5"/>
  <c r="K53" i="5" s="1"/>
  <c r="H54" i="5"/>
  <c r="K54" i="5" s="1"/>
  <c r="H55" i="5"/>
  <c r="K55" i="5" s="1"/>
  <c r="H56" i="5"/>
  <c r="K56" i="5" s="1"/>
  <c r="H57" i="5"/>
  <c r="K57" i="5" s="1"/>
  <c r="H58" i="5"/>
  <c r="K58" i="5" s="1"/>
  <c r="H59" i="5"/>
  <c r="K59" i="5" s="1"/>
  <c r="H60" i="5"/>
  <c r="K60" i="5" s="1"/>
  <c r="H61" i="5"/>
  <c r="K61" i="5" s="1"/>
  <c r="H62" i="5"/>
  <c r="K62" i="5" s="1"/>
  <c r="K63" i="5"/>
  <c r="H64" i="5"/>
  <c r="K64" i="5" s="1"/>
  <c r="H65" i="5"/>
  <c r="K65" i="5" s="1"/>
  <c r="H66" i="5"/>
  <c r="K66" i="5" s="1"/>
  <c r="H67" i="5"/>
  <c r="K67" i="5" s="1"/>
  <c r="H68" i="5"/>
  <c r="K68" i="5" s="1"/>
  <c r="H69" i="5"/>
  <c r="K69" i="5" s="1"/>
  <c r="H70" i="5"/>
  <c r="K70" i="5" s="1"/>
  <c r="H71" i="5"/>
  <c r="K71" i="5" s="1"/>
  <c r="H72" i="5"/>
  <c r="K72" i="5" s="1"/>
  <c r="H73" i="5"/>
  <c r="K73" i="5" s="1"/>
  <c r="H74" i="5"/>
  <c r="K74" i="5" s="1"/>
  <c r="H75" i="5"/>
  <c r="K75" i="5" s="1"/>
  <c r="H76" i="5"/>
  <c r="K76" i="5" s="1"/>
  <c r="H77" i="5"/>
  <c r="K77" i="5" s="1"/>
  <c r="H78" i="5"/>
  <c r="K78" i="5" s="1"/>
  <c r="H79" i="5"/>
  <c r="K79" i="5" s="1"/>
  <c r="H80" i="5"/>
  <c r="K80" i="5" s="1"/>
  <c r="H81" i="5"/>
  <c r="K81" i="5" s="1"/>
  <c r="H82" i="5"/>
  <c r="K82" i="5" s="1"/>
  <c r="H83" i="5"/>
  <c r="K83" i="5" s="1"/>
  <c r="H84" i="5"/>
  <c r="K84" i="5" s="1"/>
  <c r="H7" i="5"/>
  <c r="K7" i="5" s="1"/>
</calcChain>
</file>

<file path=xl/sharedStrings.xml><?xml version="1.0" encoding="utf-8"?>
<sst xmlns="http://schemas.openxmlformats.org/spreadsheetml/2006/main" count="190" uniqueCount="112">
  <si>
    <t xml:space="preserve">ttl_allwd   </t>
  </si>
  <si>
    <t>ttl_script</t>
  </si>
  <si>
    <t xml:space="preserve">ttl_days    </t>
  </si>
  <si>
    <t xml:space="preserve">ttl_wgt_script  </t>
  </si>
  <si>
    <t xml:space="preserve">ttl_mm          </t>
  </si>
  <si>
    <t xml:space="preserve">ttl_allwd_mm    </t>
  </si>
  <si>
    <t xml:space="preserve">ttl_days_mm     </t>
  </si>
  <si>
    <t xml:space="preserve">atorvastatin       </t>
  </si>
  <si>
    <t xml:space="preserve">levothyroxine      </t>
  </si>
  <si>
    <t xml:space="preserve">lisinopril         </t>
  </si>
  <si>
    <t xml:space="preserve">metformin          </t>
  </si>
  <si>
    <t xml:space="preserve">amlodipine         </t>
  </si>
  <si>
    <t xml:space="preserve">sertraline         </t>
  </si>
  <si>
    <t xml:space="preserve">escitalopram       </t>
  </si>
  <si>
    <t xml:space="preserve">metoprolol         </t>
  </si>
  <si>
    <t xml:space="preserve">losartan           </t>
  </si>
  <si>
    <t xml:space="preserve">bupropion          </t>
  </si>
  <si>
    <t xml:space="preserve">rosuvastatin       </t>
  </si>
  <si>
    <t xml:space="preserve">omeprazole         </t>
  </si>
  <si>
    <t>hydrochlorothiazide</t>
  </si>
  <si>
    <t xml:space="preserve">montelukast        </t>
  </si>
  <si>
    <t xml:space="preserve">fluoxetine         </t>
  </si>
  <si>
    <t xml:space="preserve">pantoprazole       </t>
  </si>
  <si>
    <t xml:space="preserve">gabapentin         </t>
  </si>
  <si>
    <t xml:space="preserve">albuterol          </t>
  </si>
  <si>
    <t xml:space="preserve">trazodone          </t>
  </si>
  <si>
    <t xml:space="preserve">fluticasone        </t>
  </si>
  <si>
    <t xml:space="preserve">ttl_allwd    </t>
  </si>
  <si>
    <t xml:space="preserve">adalimumab                                       </t>
  </si>
  <si>
    <t xml:space="preserve">ustekinumab                                      </t>
  </si>
  <si>
    <t xml:space="preserve">semaglutide                                      </t>
  </si>
  <si>
    <t xml:space="preserve">etanercept                                       </t>
  </si>
  <si>
    <t xml:space="preserve">dulaglutide                                      </t>
  </si>
  <si>
    <t xml:space="preserve">dupilumab                                        </t>
  </si>
  <si>
    <t xml:space="preserve">insulin aspart, human                            </t>
  </si>
  <si>
    <t xml:space="preserve">empagliflozin                                    </t>
  </si>
  <si>
    <t xml:space="preserve">emtricitabine;tenofovir alafenamide;bictegravir  </t>
  </si>
  <si>
    <t xml:space="preserve">secukinumab                                      </t>
  </si>
  <si>
    <t xml:space="preserve">lisdexamfetamine                                 </t>
  </si>
  <si>
    <t xml:space="preserve">risankizumab                                     </t>
  </si>
  <si>
    <t xml:space="preserve">ivacaftor;tezacaftor;ivacaftor;elexacaftor       </t>
  </si>
  <si>
    <t xml:space="preserve">somatropin                                       </t>
  </si>
  <si>
    <t xml:space="preserve">insulin glargine                                 </t>
  </si>
  <si>
    <t xml:space="preserve">apremilast                                       </t>
  </si>
  <si>
    <t xml:space="preserve">guselkumab                                       </t>
  </si>
  <si>
    <t xml:space="preserve">apixaban                                         </t>
  </si>
  <si>
    <t xml:space="preserve">emtricitabine;tenofovir alafenamide              </t>
  </si>
  <si>
    <t xml:space="preserve">adalimumab                                     </t>
  </si>
  <si>
    <t xml:space="preserve">albuterol                                      </t>
  </si>
  <si>
    <t xml:space="preserve">amlodipine                                     </t>
  </si>
  <si>
    <t xml:space="preserve">apixaban                                       </t>
  </si>
  <si>
    <t xml:space="preserve">apremilast                                     </t>
  </si>
  <si>
    <t xml:space="preserve">atorvastatin                                   </t>
  </si>
  <si>
    <t xml:space="preserve">bupropion                                      </t>
  </si>
  <si>
    <t xml:space="preserve">dulaglutide                                    </t>
  </si>
  <si>
    <t xml:space="preserve">dupilumab                                      </t>
  </si>
  <si>
    <t xml:space="preserve">empagliflozin                                  </t>
  </si>
  <si>
    <t xml:space="preserve">emtricitabine;tenofovir alafenamide            </t>
  </si>
  <si>
    <t>emtricitabine;tenofovir alafenamide;bictegravir</t>
  </si>
  <si>
    <t xml:space="preserve">escitalopram                                   </t>
  </si>
  <si>
    <t xml:space="preserve">etanercept                                     </t>
  </si>
  <si>
    <t xml:space="preserve">fluoxetine                                     </t>
  </si>
  <si>
    <t xml:space="preserve">fluticasone                                    </t>
  </si>
  <si>
    <t xml:space="preserve">gabapentin                                     </t>
  </si>
  <si>
    <t xml:space="preserve">guselkumab                                     </t>
  </si>
  <si>
    <t xml:space="preserve">hydrochlorothiazide                            </t>
  </si>
  <si>
    <t xml:space="preserve">insulin aspart, human                          </t>
  </si>
  <si>
    <t xml:space="preserve">insulin glargine                               </t>
  </si>
  <si>
    <t xml:space="preserve">ivacaftor;tezacaftor;ivacaftor;elexacaftor     </t>
  </si>
  <si>
    <t xml:space="preserve">levothyroxine                                  </t>
  </si>
  <si>
    <t xml:space="preserve">lisdexamfetamine                               </t>
  </si>
  <si>
    <t xml:space="preserve">lisinopril                                     </t>
  </si>
  <si>
    <t xml:space="preserve">losartan                                       </t>
  </si>
  <si>
    <t xml:space="preserve">metformin                                      </t>
  </si>
  <si>
    <t xml:space="preserve">metoprolol                                     </t>
  </si>
  <si>
    <t xml:space="preserve">montelukast                                    </t>
  </si>
  <si>
    <t xml:space="preserve">omeprazole                                     </t>
  </si>
  <si>
    <t xml:space="preserve">pantoprazole                                   </t>
  </si>
  <si>
    <t xml:space="preserve">risankizumab                                   </t>
  </si>
  <si>
    <t xml:space="preserve">rosuvastatin                                   </t>
  </si>
  <si>
    <t xml:space="preserve">secukinumab                                    </t>
  </si>
  <si>
    <t xml:space="preserve">semaglutide                                    </t>
  </si>
  <si>
    <t xml:space="preserve">sertraline                                     </t>
  </si>
  <si>
    <t xml:space="preserve">somatropin                                     </t>
  </si>
  <si>
    <t xml:space="preserve">trazodone                                      </t>
  </si>
  <si>
    <t xml:space="preserve">ustekinumab                                    </t>
  </si>
  <si>
    <t>price</t>
  </si>
  <si>
    <t>days_30</t>
  </si>
  <si>
    <t xml:space="preserve">ttl_mm  </t>
  </si>
  <si>
    <t xml:space="preserve">ttl_pt </t>
  </si>
  <si>
    <t xml:space="preserve">ixekizumab                                       </t>
  </si>
  <si>
    <t>total unadjusted allowed spending</t>
  </si>
  <si>
    <t>total unadjusted number of scripts</t>
  </si>
  <si>
    <t>total unadjusted number of days' supply</t>
  </si>
  <si>
    <t>total weighted number of scripts</t>
  </si>
  <si>
    <t>total unique users</t>
  </si>
  <si>
    <t>total member months of users</t>
  </si>
  <si>
    <t>Variable Description</t>
  </si>
  <si>
    <t>Variable Name</t>
  </si>
  <si>
    <t>total weighted days supply</t>
  </si>
  <si>
    <t>total spending weighted by member-months weights</t>
  </si>
  <si>
    <t>Year</t>
  </si>
  <si>
    <t>Drug</t>
  </si>
  <si>
    <t>Variable description</t>
  </si>
  <si>
    <t>price/30-day supply</t>
  </si>
  <si>
    <t>number of 30-day supplies</t>
  </si>
  <si>
    <t xml:space="preserve"> Data Accompanying</t>
  </si>
  <si>
    <t>Use of and Spending on Top Prescription Drugs in Employer Sponsored Insurance, 2021</t>
  </si>
  <si>
    <t>Top Use Drugs in HCCI Data (ranked by weighted total days supply), 2021</t>
  </si>
  <si>
    <t>Top Spending Drugs in HCCI Data (ranked by weighted total spending), 2021</t>
  </si>
  <si>
    <t>spend per 30-day supply (price)</t>
  </si>
  <si>
    <t>2019 and 2020 Data for High Use and High Spend Drugs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</si>
</sst>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4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44" fontId="0" fillId="0" borderId="0" xfId="2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166" fontId="0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166" fontId="0" fillId="0" borderId="0" xfId="2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0" fontId="2" fillId="0" borderId="0" xfId="0" applyFont="1" applyAlignment="1">
      <alignment horizontal="right" vertical="center" wrapText="1"/>
    </xf>
    <xf numFmtId="164" fontId="2" fillId="0" borderId="0" xfId="1" applyNumberFormat="1" applyFont="1" applyAlignment="1">
      <alignment horizontal="right" vertical="center" wrapText="1"/>
    </xf>
    <xf numFmtId="44" fontId="0" fillId="0" borderId="0" xfId="2" applyFont="1" applyFill="1"/>
    <xf numFmtId="0" fontId="2" fillId="0" borderId="0" xfId="0" applyFont="1"/>
    <xf numFmtId="0" fontId="2" fillId="0" borderId="0" xfId="0" applyFont="1" applyAlignment="1">
      <alignment horizontal="left" vertical="center" wrapText="1"/>
    </xf>
    <xf numFmtId="44" fontId="2" fillId="0" borderId="0" xfId="2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166" fontId="0" fillId="0" borderId="0" xfId="2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/>
    <xf numFmtId="44" fontId="8" fillId="0" borderId="0" xfId="3" applyNumberFormat="1" applyFont="1"/>
    <xf numFmtId="44" fontId="2" fillId="0" borderId="0" xfId="2" applyFont="1" applyFill="1" applyAlignment="1">
      <alignment horizontal="left" vertic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althcostinstitute.org/all-hcci-reports/top-prescription-drug-use-and-spending-in-esi-202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althcostinstitute.org/all-hcci-reports/top-prescription-drug-use-and-spending-in-esi-202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ealthcostinstitute.org/all-hcci-reports/top-prescription-drug-use-and-spending-in-esi-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B38" sqref="B38"/>
    </sheetView>
  </sheetViews>
  <sheetFormatPr defaultColWidth="8.77734375" defaultRowHeight="14.4" x14ac:dyDescent="0.3"/>
  <cols>
    <col min="1" max="1" width="29.88671875" customWidth="1"/>
    <col min="2" max="3" width="19.109375" style="1" customWidth="1"/>
    <col min="4" max="8" width="19.109375" customWidth="1"/>
    <col min="9" max="9" width="19.109375" style="2" customWidth="1"/>
    <col min="10" max="10" width="19.109375" customWidth="1"/>
  </cols>
  <sheetData>
    <row r="1" spans="1:10" ht="18" x14ac:dyDescent="0.35">
      <c r="A1" s="28" t="s">
        <v>106</v>
      </c>
      <c r="B1" s="29" t="s">
        <v>107</v>
      </c>
    </row>
    <row r="3" spans="1:10" ht="15.6" x14ac:dyDescent="0.3">
      <c r="A3" s="8" t="s">
        <v>108</v>
      </c>
    </row>
    <row r="5" spans="1:10" ht="43.2" x14ac:dyDescent="0.3">
      <c r="A5" s="7" t="s">
        <v>97</v>
      </c>
      <c r="B5" s="17" t="s">
        <v>100</v>
      </c>
      <c r="C5" s="17" t="s">
        <v>91</v>
      </c>
      <c r="D5" s="17" t="s">
        <v>92</v>
      </c>
      <c r="E5" s="17" t="s">
        <v>93</v>
      </c>
      <c r="F5" s="17" t="s">
        <v>99</v>
      </c>
      <c r="G5" s="17" t="s">
        <v>94</v>
      </c>
      <c r="H5" s="17" t="s">
        <v>96</v>
      </c>
      <c r="I5" s="18" t="s">
        <v>95</v>
      </c>
      <c r="J5" s="17" t="s">
        <v>104</v>
      </c>
    </row>
    <row r="6" spans="1:10" x14ac:dyDescent="0.3">
      <c r="A6" s="6" t="s">
        <v>98</v>
      </c>
      <c r="B6" s="12" t="s">
        <v>5</v>
      </c>
      <c r="C6" s="12" t="s">
        <v>0</v>
      </c>
      <c r="D6" s="12" t="s">
        <v>1</v>
      </c>
      <c r="E6" s="12" t="s">
        <v>2</v>
      </c>
      <c r="F6" s="12" t="s">
        <v>6</v>
      </c>
      <c r="G6" s="12" t="s">
        <v>3</v>
      </c>
      <c r="H6" s="12" t="s">
        <v>88</v>
      </c>
      <c r="I6" s="13" t="s">
        <v>89</v>
      </c>
      <c r="J6" s="12" t="s">
        <v>86</v>
      </c>
    </row>
    <row r="7" spans="1:10" x14ac:dyDescent="0.3">
      <c r="A7" t="s">
        <v>7</v>
      </c>
      <c r="B7" s="11">
        <v>408890710.78963703</v>
      </c>
      <c r="C7" s="11">
        <v>53283912.399999999</v>
      </c>
      <c r="D7" s="10">
        <v>4731259</v>
      </c>
      <c r="E7" s="10">
        <v>267957048</v>
      </c>
      <c r="F7" s="10">
        <v>2093096926.72228</v>
      </c>
      <c r="G7" s="10">
        <v>37317666.565321997</v>
      </c>
      <c r="H7" s="10">
        <v>11960848</v>
      </c>
      <c r="I7" s="10">
        <v>1117733</v>
      </c>
      <c r="J7" s="3">
        <v>5.8605605727482422</v>
      </c>
    </row>
    <row r="8" spans="1:10" x14ac:dyDescent="0.3">
      <c r="A8" t="s">
        <v>8</v>
      </c>
      <c r="B8" s="11">
        <v>939930317.19449306</v>
      </c>
      <c r="C8" s="11">
        <v>127253198.34999999</v>
      </c>
      <c r="D8" s="10">
        <v>4921690</v>
      </c>
      <c r="E8" s="10">
        <v>265306328</v>
      </c>
      <c r="F8" s="10">
        <v>1997910537.3071799</v>
      </c>
      <c r="G8" s="10">
        <v>37296856.041782297</v>
      </c>
      <c r="H8" s="10">
        <v>10078519</v>
      </c>
      <c r="I8" s="10">
        <v>956104</v>
      </c>
      <c r="J8" s="3">
        <v>14.113699782493988</v>
      </c>
    </row>
    <row r="9" spans="1:10" x14ac:dyDescent="0.3">
      <c r="A9" t="s">
        <v>9</v>
      </c>
      <c r="B9" s="11">
        <v>180823377.26761299</v>
      </c>
      <c r="C9" s="11">
        <v>23537521.879999999</v>
      </c>
      <c r="D9" s="10">
        <v>3868663</v>
      </c>
      <c r="E9" s="10">
        <v>214701345</v>
      </c>
      <c r="F9" s="10">
        <v>1664925900.2297201</v>
      </c>
      <c r="G9" s="10">
        <v>30197367.840835299</v>
      </c>
      <c r="H9" s="10">
        <v>9399102</v>
      </c>
      <c r="I9" s="10">
        <v>885943</v>
      </c>
      <c r="J9" s="3">
        <v>3.2582238748762995</v>
      </c>
    </row>
    <row r="10" spans="1:10" x14ac:dyDescent="0.3">
      <c r="A10" t="s">
        <v>10</v>
      </c>
      <c r="B10" s="11">
        <v>295662897.99305302</v>
      </c>
      <c r="C10" s="11">
        <v>38327148.460000001</v>
      </c>
      <c r="D10" s="10">
        <v>3400292</v>
      </c>
      <c r="E10" s="10">
        <v>182812059</v>
      </c>
      <c r="F10" s="10">
        <v>1431386386.84618</v>
      </c>
      <c r="G10" s="10">
        <v>26861322.243505601</v>
      </c>
      <c r="H10" s="10">
        <v>8729022</v>
      </c>
      <c r="I10" s="10">
        <v>823905</v>
      </c>
      <c r="J10" s="3">
        <v>6.1967104209611081</v>
      </c>
    </row>
    <row r="11" spans="1:10" x14ac:dyDescent="0.3">
      <c r="A11" t="s">
        <v>11</v>
      </c>
      <c r="B11" s="11">
        <v>147831894.302356</v>
      </c>
      <c r="C11" s="11">
        <v>18633252.059999999</v>
      </c>
      <c r="D11" s="10">
        <v>3059006</v>
      </c>
      <c r="E11" s="10">
        <v>167878112</v>
      </c>
      <c r="F11" s="10">
        <v>1316007225.8856399</v>
      </c>
      <c r="G11" s="10">
        <v>24252456.2102798</v>
      </c>
      <c r="H11" s="10">
        <v>7543899</v>
      </c>
      <c r="I11" s="10">
        <v>710689</v>
      </c>
      <c r="J11" s="3">
        <v>3.3700094815862922</v>
      </c>
    </row>
    <row r="12" spans="1:10" x14ac:dyDescent="0.3">
      <c r="A12" t="s">
        <v>12</v>
      </c>
      <c r="B12" s="11">
        <v>195699864.59186199</v>
      </c>
      <c r="C12" s="11">
        <v>26493531.18</v>
      </c>
      <c r="D12" s="10">
        <v>3268078</v>
      </c>
      <c r="E12" s="10">
        <v>149706180</v>
      </c>
      <c r="F12" s="10">
        <v>1118113895.20857</v>
      </c>
      <c r="G12" s="10">
        <v>24366371.4489711</v>
      </c>
      <c r="H12" s="10">
        <v>7562071</v>
      </c>
      <c r="I12" s="10">
        <v>727386</v>
      </c>
      <c r="J12" s="3">
        <v>5.250803127404744</v>
      </c>
    </row>
    <row r="13" spans="1:10" x14ac:dyDescent="0.3">
      <c r="A13" t="s">
        <v>13</v>
      </c>
      <c r="B13" s="11">
        <v>217746744.371672</v>
      </c>
      <c r="C13" s="11">
        <v>29859680.48</v>
      </c>
      <c r="D13" s="10">
        <v>3093776</v>
      </c>
      <c r="E13" s="10">
        <v>142722316</v>
      </c>
      <c r="F13" s="10">
        <v>1054826413.48218</v>
      </c>
      <c r="G13" s="10">
        <v>22870733.321143601</v>
      </c>
      <c r="H13" s="10">
        <v>7436269</v>
      </c>
      <c r="I13" s="10">
        <v>716655</v>
      </c>
      <c r="J13" s="3">
        <v>6.1928695069224462</v>
      </c>
    </row>
    <row r="14" spans="1:10" x14ac:dyDescent="0.3">
      <c r="A14" t="s">
        <v>14</v>
      </c>
      <c r="B14" s="11">
        <v>310612919.72046602</v>
      </c>
      <c r="C14" s="11">
        <v>40572919.119999997</v>
      </c>
      <c r="D14" s="10">
        <v>2537304</v>
      </c>
      <c r="E14" s="10">
        <v>137766649</v>
      </c>
      <c r="F14" s="10">
        <v>1075066119.59128</v>
      </c>
      <c r="G14" s="10">
        <v>19991998.949691001</v>
      </c>
      <c r="H14" s="10">
        <v>6048799</v>
      </c>
      <c r="I14" s="10">
        <v>569917</v>
      </c>
      <c r="J14" s="3">
        <v>8.6677344042398605</v>
      </c>
    </row>
    <row r="15" spans="1:10" x14ac:dyDescent="0.3">
      <c r="A15" t="s">
        <v>15</v>
      </c>
      <c r="B15" s="11">
        <v>192716456.986462</v>
      </c>
      <c r="C15" s="11">
        <v>24976388.510000002</v>
      </c>
      <c r="D15" s="10">
        <v>2480642</v>
      </c>
      <c r="E15" s="10">
        <v>136906049</v>
      </c>
      <c r="F15" s="10">
        <v>1069731504.63165</v>
      </c>
      <c r="G15" s="10">
        <v>19549383.9322563</v>
      </c>
      <c r="H15" s="10">
        <v>5934700</v>
      </c>
      <c r="I15" s="10">
        <v>557235</v>
      </c>
      <c r="J15" s="3">
        <v>5.4046213321394623</v>
      </c>
    </row>
    <row r="16" spans="1:10" x14ac:dyDescent="0.3">
      <c r="A16" t="s">
        <v>16</v>
      </c>
      <c r="B16" s="11">
        <v>941470995.70391595</v>
      </c>
      <c r="C16" s="11">
        <v>129244470.2</v>
      </c>
      <c r="D16" s="10">
        <v>2762795</v>
      </c>
      <c r="E16" s="10">
        <v>125429059</v>
      </c>
      <c r="F16" s="10">
        <v>945920227.41437399</v>
      </c>
      <c r="G16" s="10">
        <v>20811956.079672299</v>
      </c>
      <c r="H16" s="10">
        <v>6470884</v>
      </c>
      <c r="I16" s="10">
        <v>625098</v>
      </c>
      <c r="J16" s="3">
        <v>29.858891957857175</v>
      </c>
    </row>
    <row r="17" spans="1:10" x14ac:dyDescent="0.3">
      <c r="A17" t="s">
        <v>17</v>
      </c>
      <c r="B17" s="11">
        <v>452122880.30771399</v>
      </c>
      <c r="C17" s="11">
        <v>58646007.75</v>
      </c>
      <c r="D17" s="10">
        <v>2062211</v>
      </c>
      <c r="E17" s="10">
        <v>118509191</v>
      </c>
      <c r="F17" s="10">
        <v>884114232.82754898</v>
      </c>
      <c r="G17" s="10">
        <v>15584406.0250709</v>
      </c>
      <c r="H17" s="10">
        <v>5577812</v>
      </c>
      <c r="I17" s="10">
        <v>516316</v>
      </c>
      <c r="J17" s="3">
        <v>15.341554185653617</v>
      </c>
    </row>
    <row r="18" spans="1:10" x14ac:dyDescent="0.3">
      <c r="A18" t="s">
        <v>18</v>
      </c>
      <c r="B18" s="11">
        <v>149665918.26548499</v>
      </c>
      <c r="C18" s="11">
        <v>19328359.359999999</v>
      </c>
      <c r="D18" s="10">
        <v>2263449</v>
      </c>
      <c r="E18" s="10">
        <v>113077911</v>
      </c>
      <c r="F18" s="10">
        <v>877461418.17592001</v>
      </c>
      <c r="G18" s="10">
        <v>17576266.851199999</v>
      </c>
      <c r="H18" s="10">
        <v>7409465</v>
      </c>
      <c r="I18" s="10">
        <v>688969</v>
      </c>
      <c r="J18" s="3">
        <v>5.1170085145149544</v>
      </c>
    </row>
    <row r="19" spans="1:10" x14ac:dyDescent="0.3">
      <c r="A19" t="s">
        <v>19</v>
      </c>
      <c r="B19" s="11">
        <v>69404959.437120497</v>
      </c>
      <c r="C19" s="11">
        <v>8861575.9199999999</v>
      </c>
      <c r="D19" s="10">
        <v>1989498</v>
      </c>
      <c r="E19" s="10">
        <v>109584552</v>
      </c>
      <c r="F19" s="10">
        <v>860204527.15406895</v>
      </c>
      <c r="G19" s="10">
        <v>15759853.5883132</v>
      </c>
      <c r="H19" s="10">
        <v>5139498</v>
      </c>
      <c r="I19" s="10">
        <v>481031</v>
      </c>
      <c r="J19" s="3">
        <v>2.4205275808094959</v>
      </c>
    </row>
    <row r="20" spans="1:10" x14ac:dyDescent="0.3">
      <c r="A20" t="s">
        <v>20</v>
      </c>
      <c r="B20" s="11">
        <v>185668540.09899899</v>
      </c>
      <c r="C20" s="11">
        <v>24395075.969999999</v>
      </c>
      <c r="D20" s="10">
        <v>2004931</v>
      </c>
      <c r="E20" s="10">
        <v>100736734</v>
      </c>
      <c r="F20" s="10">
        <v>765973899.62149704</v>
      </c>
      <c r="G20" s="10">
        <v>15367642.766848501</v>
      </c>
      <c r="H20" s="10">
        <v>6196233</v>
      </c>
      <c r="I20" s="10">
        <v>579157</v>
      </c>
      <c r="J20" s="3">
        <v>7.2718616205100348</v>
      </c>
    </row>
    <row r="21" spans="1:10" x14ac:dyDescent="0.3">
      <c r="A21" t="s">
        <v>21</v>
      </c>
      <c r="B21" s="11">
        <v>235213320.88953999</v>
      </c>
      <c r="C21" s="11">
        <v>31614747.699999999</v>
      </c>
      <c r="D21" s="10">
        <v>2043411</v>
      </c>
      <c r="E21" s="10">
        <v>90907557</v>
      </c>
      <c r="F21" s="10">
        <v>686261456.90568995</v>
      </c>
      <c r="G21" s="10">
        <v>15429052.741587499</v>
      </c>
      <c r="H21" s="10">
        <v>4527560</v>
      </c>
      <c r="I21" s="10">
        <v>436017</v>
      </c>
      <c r="J21" s="3">
        <v>10.282377883355224</v>
      </c>
    </row>
    <row r="22" spans="1:10" x14ac:dyDescent="0.3">
      <c r="A22" t="s">
        <v>22</v>
      </c>
      <c r="B22" s="11">
        <v>123722936.79755899</v>
      </c>
      <c r="C22" s="11">
        <v>16645596.630000001</v>
      </c>
      <c r="D22" s="10">
        <v>1642542</v>
      </c>
      <c r="E22" s="10">
        <v>79831894</v>
      </c>
      <c r="F22" s="10">
        <v>600309656.99725401</v>
      </c>
      <c r="G22" s="10">
        <v>12354700.199844901</v>
      </c>
      <c r="H22" s="10">
        <v>5337319</v>
      </c>
      <c r="I22" s="10">
        <v>498276</v>
      </c>
      <c r="J22" s="3">
        <v>6.1829558473082296</v>
      </c>
    </row>
    <row r="23" spans="1:10" x14ac:dyDescent="0.3">
      <c r="A23" t="s">
        <v>23</v>
      </c>
      <c r="B23" s="11">
        <v>259207211.31316799</v>
      </c>
      <c r="C23" s="11">
        <v>34143090.729999997</v>
      </c>
      <c r="D23" s="10">
        <v>1957024</v>
      </c>
      <c r="E23" s="10">
        <v>72710996</v>
      </c>
      <c r="F23" s="10">
        <v>560739310.84366798</v>
      </c>
      <c r="G23" s="10">
        <v>15127302.130220501</v>
      </c>
      <c r="H23" s="10">
        <v>5662594</v>
      </c>
      <c r="I23" s="10">
        <v>534710</v>
      </c>
      <c r="J23" s="3">
        <v>13.867792375204132</v>
      </c>
    </row>
    <row r="24" spans="1:10" x14ac:dyDescent="0.3">
      <c r="A24" t="s">
        <v>24</v>
      </c>
      <c r="B24" s="11">
        <v>793340288.49255097</v>
      </c>
      <c r="C24" s="11">
        <v>101896232.8</v>
      </c>
      <c r="D24" s="10">
        <v>2659967</v>
      </c>
      <c r="E24" s="10">
        <v>64539231</v>
      </c>
      <c r="F24" s="10">
        <v>505773715.37685299</v>
      </c>
      <c r="G24" s="10">
        <v>20935320.405820899</v>
      </c>
      <c r="H24" s="10">
        <v>14910888</v>
      </c>
      <c r="I24" s="10">
        <v>1379560</v>
      </c>
      <c r="J24" s="3">
        <v>47.057029519699228</v>
      </c>
    </row>
    <row r="25" spans="1:10" x14ac:dyDescent="0.3">
      <c r="A25" t="s">
        <v>25</v>
      </c>
      <c r="B25" s="11">
        <v>85288342.064070493</v>
      </c>
      <c r="C25" s="11">
        <v>11200387</v>
      </c>
      <c r="D25" s="10">
        <v>1430902</v>
      </c>
      <c r="E25" s="10">
        <v>62112027</v>
      </c>
      <c r="F25" s="10">
        <v>478626634.35008401</v>
      </c>
      <c r="G25" s="10">
        <v>10989834.2244664</v>
      </c>
      <c r="H25" s="10">
        <v>4016642</v>
      </c>
      <c r="I25" s="10">
        <v>386154</v>
      </c>
      <c r="J25" s="3">
        <v>5.3458167145178752</v>
      </c>
    </row>
    <row r="26" spans="1:10" x14ac:dyDescent="0.3">
      <c r="A26" t="s">
        <v>26</v>
      </c>
      <c r="B26" s="11">
        <v>942231749.19160199</v>
      </c>
      <c r="C26" s="11">
        <v>122320171.03</v>
      </c>
      <c r="D26" s="10">
        <v>1541565</v>
      </c>
      <c r="E26" s="10">
        <v>61078802</v>
      </c>
      <c r="F26" s="10">
        <v>465833911.20802402</v>
      </c>
      <c r="G26" s="10">
        <v>11800240.358061301</v>
      </c>
      <c r="H26" s="10">
        <v>8452823</v>
      </c>
      <c r="I26" s="10">
        <v>769243</v>
      </c>
      <c r="J26" s="3">
        <v>60.680323599552402</v>
      </c>
    </row>
  </sheetData>
  <sortState xmlns:xlrd2="http://schemas.microsoft.com/office/spreadsheetml/2017/richdata2" ref="A7:H28">
    <sortCondition descending="1" ref="E6"/>
  </sortState>
  <hyperlinks>
    <hyperlink ref="B1" r:id="rId1" xr:uid="{20DCD4D4-EEB2-4A1D-A92D-D62D51DB2AA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workbookViewId="0">
      <selection sqref="A1:XFD1"/>
    </sheetView>
  </sheetViews>
  <sheetFormatPr defaultColWidth="8.77734375" defaultRowHeight="14.4" x14ac:dyDescent="0.3"/>
  <cols>
    <col min="1" max="1" width="29.6640625" customWidth="1"/>
    <col min="2" max="3" width="18.77734375" style="1" customWidth="1"/>
    <col min="4" max="8" width="18.77734375" customWidth="1"/>
    <col min="9" max="9" width="18.77734375" style="2" customWidth="1"/>
    <col min="10" max="10" width="18.77734375" customWidth="1"/>
  </cols>
  <sheetData>
    <row r="1" spans="1:10" ht="18" x14ac:dyDescent="0.35">
      <c r="A1" s="28" t="s">
        <v>106</v>
      </c>
      <c r="B1" s="29" t="s">
        <v>107</v>
      </c>
    </row>
    <row r="3" spans="1:10" ht="15.6" x14ac:dyDescent="0.3">
      <c r="A3" s="8" t="s">
        <v>109</v>
      </c>
    </row>
    <row r="5" spans="1:10" ht="57.6" x14ac:dyDescent="0.3">
      <c r="A5" s="7" t="s">
        <v>97</v>
      </c>
      <c r="B5" s="17" t="s">
        <v>100</v>
      </c>
      <c r="C5" s="17" t="s">
        <v>91</v>
      </c>
      <c r="D5" s="17" t="s">
        <v>92</v>
      </c>
      <c r="E5" s="17" t="s">
        <v>93</v>
      </c>
      <c r="F5" s="17" t="s">
        <v>99</v>
      </c>
      <c r="G5" s="17" t="s">
        <v>94</v>
      </c>
      <c r="H5" s="17" t="s">
        <v>96</v>
      </c>
      <c r="I5" s="18" t="s">
        <v>95</v>
      </c>
      <c r="J5" s="17" t="s">
        <v>104</v>
      </c>
    </row>
    <row r="6" spans="1:10" x14ac:dyDescent="0.3">
      <c r="A6" s="6" t="s">
        <v>98</v>
      </c>
      <c r="B6" s="15" t="s">
        <v>5</v>
      </c>
      <c r="C6" s="15" t="s">
        <v>0</v>
      </c>
      <c r="D6" s="15" t="s">
        <v>1</v>
      </c>
      <c r="E6" s="15" t="s">
        <v>2</v>
      </c>
      <c r="F6" s="15" t="s">
        <v>6</v>
      </c>
      <c r="G6" s="15" t="s">
        <v>3</v>
      </c>
      <c r="H6" s="15" t="s">
        <v>88</v>
      </c>
      <c r="I6" s="16" t="s">
        <v>89</v>
      </c>
      <c r="J6" s="12" t="s">
        <v>86</v>
      </c>
    </row>
    <row r="7" spans="1:10" x14ac:dyDescent="0.3">
      <c r="A7" s="5" t="s">
        <v>28</v>
      </c>
      <c r="B7" s="14">
        <v>18906800713.747398</v>
      </c>
      <c r="C7" s="14">
        <v>2529051140.0500002</v>
      </c>
      <c r="D7" s="9">
        <v>369132</v>
      </c>
      <c r="E7" s="9">
        <v>10738543</v>
      </c>
      <c r="F7" s="9">
        <v>80608909.403512299</v>
      </c>
      <c r="G7" s="9">
        <v>2785542.1730122301</v>
      </c>
      <c r="H7" s="9">
        <v>521478</v>
      </c>
      <c r="I7" s="9">
        <v>49110</v>
      </c>
      <c r="J7" s="4">
        <v>7036.492933716675</v>
      </c>
    </row>
    <row r="8" spans="1:10" x14ac:dyDescent="0.3">
      <c r="A8" s="5" t="s">
        <v>29</v>
      </c>
      <c r="B8" s="14">
        <v>8145046085.3009596</v>
      </c>
      <c r="C8" s="14">
        <v>1129108613.6400001</v>
      </c>
      <c r="D8" s="9">
        <v>55099</v>
      </c>
      <c r="E8" s="9">
        <v>2710930</v>
      </c>
      <c r="F8" s="9">
        <v>19570825.987640101</v>
      </c>
      <c r="G8" s="9">
        <v>399344.98346980702</v>
      </c>
      <c r="H8" s="9">
        <v>140862</v>
      </c>
      <c r="I8" s="9">
        <v>13223</v>
      </c>
      <c r="J8" s="4">
        <v>12485.49155326138</v>
      </c>
    </row>
    <row r="9" spans="1:10" x14ac:dyDescent="0.3">
      <c r="A9" s="5" t="s">
        <v>30</v>
      </c>
      <c r="B9" s="14">
        <v>5650386361.5856304</v>
      </c>
      <c r="C9" s="14">
        <v>745529016.76999998</v>
      </c>
      <c r="D9" s="9">
        <v>666398</v>
      </c>
      <c r="E9" s="9">
        <v>26987468</v>
      </c>
      <c r="F9" s="9">
        <v>204783608.16702101</v>
      </c>
      <c r="G9" s="9">
        <v>5102836.3883972503</v>
      </c>
      <c r="H9" s="9">
        <v>1624323</v>
      </c>
      <c r="I9" s="9">
        <v>150472</v>
      </c>
      <c r="J9" s="4">
        <v>827.75956711005733</v>
      </c>
    </row>
    <row r="10" spans="1:10" x14ac:dyDescent="0.3">
      <c r="A10" s="5" t="s">
        <v>31</v>
      </c>
      <c r="B10" s="14">
        <v>5270768047.4181604</v>
      </c>
      <c r="C10" s="14">
        <v>684712365.64999998</v>
      </c>
      <c r="D10" s="9">
        <v>116491</v>
      </c>
      <c r="E10" s="9">
        <v>3392878</v>
      </c>
      <c r="F10" s="9">
        <v>26096307.160810001</v>
      </c>
      <c r="G10" s="9">
        <v>901116.10908003</v>
      </c>
      <c r="H10" s="9">
        <v>177851</v>
      </c>
      <c r="I10" s="9">
        <v>16485</v>
      </c>
      <c r="J10" s="4">
        <v>6059.2113837472489</v>
      </c>
    </row>
    <row r="11" spans="1:10" x14ac:dyDescent="0.3">
      <c r="A11" s="5" t="s">
        <v>32</v>
      </c>
      <c r="B11" s="14">
        <v>5060545914.8116198</v>
      </c>
      <c r="C11" s="14">
        <v>648497641.64999998</v>
      </c>
      <c r="D11" s="9">
        <v>599137</v>
      </c>
      <c r="E11" s="9">
        <v>23365165</v>
      </c>
      <c r="F11" s="9">
        <v>182679448.74813399</v>
      </c>
      <c r="G11" s="9">
        <v>4712131.1170711201</v>
      </c>
      <c r="H11" s="9">
        <v>1125847</v>
      </c>
      <c r="I11" s="9">
        <v>106086</v>
      </c>
      <c r="J11" s="4">
        <v>831.05340247475078</v>
      </c>
    </row>
    <row r="12" spans="1:10" x14ac:dyDescent="0.3">
      <c r="A12" s="5" t="s">
        <v>33</v>
      </c>
      <c r="B12" s="14">
        <v>3696507696.8566699</v>
      </c>
      <c r="C12" s="14">
        <v>494197111.79000002</v>
      </c>
      <c r="D12" s="9">
        <v>158675</v>
      </c>
      <c r="E12" s="9">
        <v>4528340</v>
      </c>
      <c r="F12" s="9">
        <v>33791270.390723497</v>
      </c>
      <c r="G12" s="9">
        <v>1189074.5649331601</v>
      </c>
      <c r="H12" s="9">
        <v>230400</v>
      </c>
      <c r="I12" s="9">
        <v>21664</v>
      </c>
      <c r="J12" s="4">
        <v>3281.7715825251562</v>
      </c>
    </row>
    <row r="13" spans="1:10" x14ac:dyDescent="0.3">
      <c r="A13" s="5" t="s">
        <v>34</v>
      </c>
      <c r="B13" s="14">
        <v>3490285356.80513</v>
      </c>
      <c r="C13" s="14">
        <v>444135159.92000002</v>
      </c>
      <c r="D13" s="9">
        <v>481244</v>
      </c>
      <c r="E13" s="9">
        <v>21851563</v>
      </c>
      <c r="F13" s="9">
        <v>171580222.955861</v>
      </c>
      <c r="G13" s="9">
        <v>3797474.43335891</v>
      </c>
      <c r="H13" s="9">
        <v>1182519</v>
      </c>
      <c r="I13" s="9">
        <v>112943</v>
      </c>
      <c r="J13" s="4">
        <v>610.26008068010356</v>
      </c>
    </row>
    <row r="14" spans="1:10" x14ac:dyDescent="0.3">
      <c r="A14" s="5" t="s">
        <v>35</v>
      </c>
      <c r="B14" s="14">
        <v>3373321650.84059</v>
      </c>
      <c r="C14" s="14">
        <v>432326982.80000001</v>
      </c>
      <c r="D14" s="9">
        <v>530276</v>
      </c>
      <c r="E14" s="9">
        <v>25732940</v>
      </c>
      <c r="F14" s="9">
        <v>201360530.43095201</v>
      </c>
      <c r="G14" s="9">
        <v>4187838.6179428399</v>
      </c>
      <c r="H14" s="9">
        <v>1220705</v>
      </c>
      <c r="I14" s="9">
        <v>114338</v>
      </c>
      <c r="J14" s="4">
        <v>502.57937495809188</v>
      </c>
    </row>
    <row r="15" spans="1:10" ht="28.8" x14ac:dyDescent="0.3">
      <c r="A15" s="5" t="s">
        <v>36</v>
      </c>
      <c r="B15" s="14">
        <v>3189961675.9148002</v>
      </c>
      <c r="C15" s="14">
        <v>416858101.60000002</v>
      </c>
      <c r="D15" s="9">
        <v>113829</v>
      </c>
      <c r="E15" s="9">
        <v>3913159</v>
      </c>
      <c r="F15" s="9">
        <v>30047644.078979999</v>
      </c>
      <c r="G15" s="9">
        <v>878096.14989380597</v>
      </c>
      <c r="H15" s="9">
        <v>159705</v>
      </c>
      <c r="I15" s="9">
        <v>16739</v>
      </c>
      <c r="J15" s="4">
        <v>3184.9036159340922</v>
      </c>
    </row>
    <row r="16" spans="1:10" x14ac:dyDescent="0.3">
      <c r="A16" s="5" t="s">
        <v>37</v>
      </c>
      <c r="B16" s="14">
        <v>3156341522.4265199</v>
      </c>
      <c r="C16" s="14">
        <v>420307645.95999998</v>
      </c>
      <c r="D16" s="9">
        <v>67211</v>
      </c>
      <c r="E16" s="9">
        <v>1982942</v>
      </c>
      <c r="F16" s="9">
        <v>14798460.8964724</v>
      </c>
      <c r="G16" s="9">
        <v>505005.075419245</v>
      </c>
      <c r="H16" s="9">
        <v>102049</v>
      </c>
      <c r="I16" s="9">
        <v>9506</v>
      </c>
      <c r="J16" s="4">
        <v>6398.6549908962152</v>
      </c>
    </row>
    <row r="17" spans="1:10" x14ac:dyDescent="0.3">
      <c r="A17" s="5" t="s">
        <v>38</v>
      </c>
      <c r="B17" s="14">
        <v>2891970724.0640702</v>
      </c>
      <c r="C17" s="14">
        <v>398950751.92000002</v>
      </c>
      <c r="D17" s="9">
        <v>1193941</v>
      </c>
      <c r="E17" s="9">
        <v>36890090</v>
      </c>
      <c r="F17" s="9">
        <v>267603915.60932299</v>
      </c>
      <c r="G17" s="9">
        <v>8687645.9245334808</v>
      </c>
      <c r="H17" s="9">
        <v>2190997</v>
      </c>
      <c r="I17" s="9">
        <v>212884</v>
      </c>
      <c r="J17" s="4">
        <v>324.20722067677968</v>
      </c>
    </row>
    <row r="18" spans="1:10" x14ac:dyDescent="0.3">
      <c r="A18" s="5" t="s">
        <v>39</v>
      </c>
      <c r="B18" s="14">
        <v>2647680391.5771098</v>
      </c>
      <c r="C18" s="14">
        <v>355192829.94999999</v>
      </c>
      <c r="D18" s="9">
        <v>21932</v>
      </c>
      <c r="E18" s="9">
        <v>1309424</v>
      </c>
      <c r="F18" s="9">
        <v>9698605.3873002399</v>
      </c>
      <c r="G18" s="9">
        <v>162463.31435063601</v>
      </c>
      <c r="H18" s="9">
        <v>81972</v>
      </c>
      <c r="I18" s="9">
        <v>7643</v>
      </c>
      <c r="J18" s="4">
        <v>8189.8797378974505</v>
      </c>
    </row>
    <row r="19" spans="1:10" ht="28.8" x14ac:dyDescent="0.3">
      <c r="A19" s="5" t="s">
        <v>40</v>
      </c>
      <c r="B19" s="14">
        <v>2535514395.1278801</v>
      </c>
      <c r="C19" s="14">
        <v>352546684.12</v>
      </c>
      <c r="D19" s="9">
        <v>14737</v>
      </c>
      <c r="E19" s="9">
        <v>431843</v>
      </c>
      <c r="F19" s="9">
        <v>3119399.9710511202</v>
      </c>
      <c r="G19" s="9">
        <v>107345.40075631101</v>
      </c>
      <c r="H19" s="9">
        <v>17980</v>
      </c>
      <c r="I19" s="9">
        <v>1750</v>
      </c>
      <c r="J19" s="4">
        <v>24384.635686267964</v>
      </c>
    </row>
    <row r="20" spans="1:10" x14ac:dyDescent="0.3">
      <c r="A20" s="5" t="s">
        <v>41</v>
      </c>
      <c r="B20" s="14">
        <v>2514730041.2959299</v>
      </c>
      <c r="C20" s="14">
        <v>307981220.92000002</v>
      </c>
      <c r="D20" s="9">
        <v>56171</v>
      </c>
      <c r="E20" s="9">
        <v>1588058</v>
      </c>
      <c r="F20" s="9">
        <v>12772552.7990158</v>
      </c>
      <c r="G20" s="9">
        <v>456288.44622389402</v>
      </c>
      <c r="H20" s="9">
        <v>74448</v>
      </c>
      <c r="I20" s="9">
        <v>6859</v>
      </c>
      <c r="J20" s="4">
        <v>5906.5640538742691</v>
      </c>
    </row>
    <row r="21" spans="1:10" x14ac:dyDescent="0.3">
      <c r="A21" s="5" t="s">
        <v>42</v>
      </c>
      <c r="B21" s="14">
        <v>2508804877.0054402</v>
      </c>
      <c r="C21" s="14">
        <v>320066249.54000002</v>
      </c>
      <c r="D21" s="9">
        <v>573559</v>
      </c>
      <c r="E21" s="9">
        <v>25818635</v>
      </c>
      <c r="F21" s="9">
        <v>203546042.82251099</v>
      </c>
      <c r="G21" s="9">
        <v>4539594.5029167496</v>
      </c>
      <c r="H21" s="9">
        <v>1427206</v>
      </c>
      <c r="I21" s="9">
        <v>136136</v>
      </c>
      <c r="J21" s="4">
        <v>369.76472382610939</v>
      </c>
    </row>
    <row r="22" spans="1:10" x14ac:dyDescent="0.3">
      <c r="A22" s="5" t="s">
        <v>43</v>
      </c>
      <c r="B22" s="14">
        <v>2189394615.9679298</v>
      </c>
      <c r="C22" s="14">
        <v>287511089.10000002</v>
      </c>
      <c r="D22" s="9">
        <v>77967</v>
      </c>
      <c r="E22" s="9">
        <v>2404217</v>
      </c>
      <c r="F22" s="9">
        <v>18226890.821908999</v>
      </c>
      <c r="G22" s="9">
        <v>593589.28649969795</v>
      </c>
      <c r="H22" s="9">
        <v>140008</v>
      </c>
      <c r="I22" s="9">
        <v>12913</v>
      </c>
      <c r="J22" s="4">
        <v>3603.5678888298016</v>
      </c>
    </row>
    <row r="23" spans="1:10" x14ac:dyDescent="0.3">
      <c r="A23" s="5" t="s">
        <v>44</v>
      </c>
      <c r="B23" s="14">
        <v>2182905206.9208102</v>
      </c>
      <c r="C23" s="14">
        <v>286907578.52999997</v>
      </c>
      <c r="D23" s="9">
        <v>25368</v>
      </c>
      <c r="E23" s="9">
        <v>1162248</v>
      </c>
      <c r="F23" s="9">
        <v>8807081.4311392307</v>
      </c>
      <c r="G23" s="9">
        <v>192039.33237753599</v>
      </c>
      <c r="H23" s="9">
        <v>71099</v>
      </c>
      <c r="I23" s="9">
        <v>6575</v>
      </c>
      <c r="J23" s="4">
        <v>7435.7386972807044</v>
      </c>
    </row>
    <row r="24" spans="1:10" x14ac:dyDescent="0.3">
      <c r="A24" s="5" t="s">
        <v>45</v>
      </c>
      <c r="B24" s="14">
        <v>2063697846.62694</v>
      </c>
      <c r="C24" s="14">
        <v>264472543.97999999</v>
      </c>
      <c r="D24" s="9">
        <v>436579</v>
      </c>
      <c r="E24" s="9">
        <v>17002248</v>
      </c>
      <c r="F24" s="9">
        <v>133012977.60472</v>
      </c>
      <c r="G24" s="9">
        <v>3434324.1016085702</v>
      </c>
      <c r="H24" s="9">
        <v>1040225</v>
      </c>
      <c r="I24" s="9">
        <v>97366</v>
      </c>
      <c r="J24" s="4">
        <v>465.45033810754478</v>
      </c>
    </row>
    <row r="25" spans="1:10" ht="28.8" x14ac:dyDescent="0.3">
      <c r="A25" s="5" t="s">
        <v>46</v>
      </c>
      <c r="B25" s="14">
        <v>2054157260.9168401</v>
      </c>
      <c r="C25" s="14">
        <v>295721093.87</v>
      </c>
      <c r="D25" s="9">
        <v>141433</v>
      </c>
      <c r="E25" s="9">
        <v>4903971</v>
      </c>
      <c r="F25" s="9">
        <v>34133354.7010253</v>
      </c>
      <c r="G25" s="9">
        <v>987843.76779946603</v>
      </c>
      <c r="H25" s="9">
        <v>235593</v>
      </c>
      <c r="I25" s="9">
        <v>24020</v>
      </c>
      <c r="J25" s="4">
        <v>1805.4105249037859</v>
      </c>
    </row>
    <row r="26" spans="1:10" x14ac:dyDescent="0.3">
      <c r="A26" s="5" t="s">
        <v>90</v>
      </c>
      <c r="B26" s="14">
        <v>2036777255.43432</v>
      </c>
      <c r="C26" s="14">
        <v>265380558.08000001</v>
      </c>
      <c r="D26" s="9">
        <v>40026</v>
      </c>
      <c r="E26" s="9">
        <v>1148603</v>
      </c>
      <c r="F26" s="9">
        <v>8789099.9224326909</v>
      </c>
      <c r="G26" s="9">
        <v>307194.56512618897</v>
      </c>
      <c r="H26" s="9">
        <v>63454</v>
      </c>
      <c r="I26" s="9">
        <v>5912</v>
      </c>
      <c r="J26" s="4">
        <v>6952.1700973126626</v>
      </c>
    </row>
    <row r="28" spans="1:10" x14ac:dyDescent="0.3">
      <c r="D28" s="4"/>
    </row>
  </sheetData>
  <sortState xmlns:xlrd2="http://schemas.microsoft.com/office/spreadsheetml/2017/richdata2" ref="A7:I31">
    <sortCondition descending="1" ref="B6"/>
  </sortState>
  <hyperlinks>
    <hyperlink ref="B1" r:id="rId1" xr:uid="{CB4EB692-08D6-433A-BEB6-5A6EFD5863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6"/>
  <sheetViews>
    <sheetView tabSelected="1" zoomScaleNormal="100" workbookViewId="0">
      <pane ySplit="5" topLeftCell="A6" activePane="bottomLeft" state="frozen"/>
      <selection pane="bottomLeft" activeCell="B23" sqref="B23"/>
    </sheetView>
  </sheetViews>
  <sheetFormatPr defaultColWidth="8.77734375" defaultRowHeight="14.4" x14ac:dyDescent="0.3"/>
  <cols>
    <col min="1" max="1" width="25.5546875" customWidth="1"/>
    <col min="2" max="2" width="25.6640625" customWidth="1"/>
    <col min="3" max="10" width="19.109375" customWidth="1"/>
    <col min="11" max="11" width="19.109375" style="19" customWidth="1"/>
  </cols>
  <sheetData>
    <row r="1" spans="1:11" ht="18" x14ac:dyDescent="0.35">
      <c r="A1" s="28" t="s">
        <v>106</v>
      </c>
      <c r="B1" s="29" t="s">
        <v>107</v>
      </c>
      <c r="C1" s="1"/>
      <c r="I1" s="2"/>
      <c r="K1"/>
    </row>
    <row r="3" spans="1:11" ht="15.6" x14ac:dyDescent="0.3">
      <c r="A3" s="8" t="s">
        <v>111</v>
      </c>
    </row>
    <row r="4" spans="1:11" ht="15.6" x14ac:dyDescent="0.3">
      <c r="A4" s="8"/>
    </row>
    <row r="5" spans="1:11" ht="43.2" x14ac:dyDescent="0.3">
      <c r="A5" s="27" t="s">
        <v>103</v>
      </c>
      <c r="B5" s="27"/>
      <c r="C5" s="21" t="s">
        <v>100</v>
      </c>
      <c r="D5" s="21" t="s">
        <v>91</v>
      </c>
      <c r="E5" s="21" t="s">
        <v>92</v>
      </c>
      <c r="F5" s="21" t="s">
        <v>93</v>
      </c>
      <c r="G5" s="21" t="s">
        <v>99</v>
      </c>
      <c r="H5" s="21" t="s">
        <v>105</v>
      </c>
      <c r="I5" s="21" t="s">
        <v>94</v>
      </c>
      <c r="J5" s="21" t="s">
        <v>96</v>
      </c>
      <c r="K5" s="30" t="s">
        <v>110</v>
      </c>
    </row>
    <row r="6" spans="1:11" s="20" customFormat="1" x14ac:dyDescent="0.3">
      <c r="A6" s="20" t="s">
        <v>101</v>
      </c>
      <c r="B6" s="20" t="s">
        <v>102</v>
      </c>
      <c r="C6" s="23" t="s">
        <v>5</v>
      </c>
      <c r="D6" s="23" t="s">
        <v>27</v>
      </c>
      <c r="E6" s="23" t="s">
        <v>1</v>
      </c>
      <c r="F6" s="23" t="s">
        <v>2</v>
      </c>
      <c r="G6" s="23" t="s">
        <v>6</v>
      </c>
      <c r="H6" s="23" t="s">
        <v>87</v>
      </c>
      <c r="I6" s="23" t="s">
        <v>3</v>
      </c>
      <c r="J6" s="23" t="s">
        <v>4</v>
      </c>
      <c r="K6" s="22" t="s">
        <v>86</v>
      </c>
    </row>
    <row r="7" spans="1:11" x14ac:dyDescent="0.3">
      <c r="A7">
        <v>2019</v>
      </c>
      <c r="B7" t="s">
        <v>47</v>
      </c>
      <c r="C7" s="24">
        <v>15278628497.228201</v>
      </c>
      <c r="D7" s="24">
        <v>2179481876.6100001</v>
      </c>
      <c r="E7" s="25">
        <v>347996</v>
      </c>
      <c r="F7" s="25">
        <v>10160013</v>
      </c>
      <c r="G7" s="25">
        <v>71329654.032261401</v>
      </c>
      <c r="H7" s="25">
        <f>G7/30</f>
        <v>2377655.1344087133</v>
      </c>
      <c r="I7" s="25">
        <v>2464412.9408919699</v>
      </c>
      <c r="J7" s="25">
        <v>2464412.9408919699</v>
      </c>
      <c r="K7" s="26">
        <f>C7/H7</f>
        <v>6425.922866659871</v>
      </c>
    </row>
    <row r="8" spans="1:11" x14ac:dyDescent="0.3">
      <c r="A8">
        <v>2020</v>
      </c>
      <c r="B8" t="s">
        <v>47</v>
      </c>
      <c r="C8" s="24">
        <v>16959650059.755301</v>
      </c>
      <c r="D8" s="24">
        <v>2296615549.77</v>
      </c>
      <c r="E8" s="25">
        <v>348418</v>
      </c>
      <c r="F8" s="25">
        <v>10063508</v>
      </c>
      <c r="G8" s="25">
        <v>74491407.814147398</v>
      </c>
      <c r="H8" s="25">
        <f t="shared" ref="H8:H71" si="0">G8/30</f>
        <v>2483046.9271382466</v>
      </c>
      <c r="I8" s="25">
        <v>2597379.3262560102</v>
      </c>
      <c r="J8" s="25">
        <v>2597379.3262560102</v>
      </c>
      <c r="K8" s="26">
        <f t="shared" ref="K8:K71" si="1">C8/H8</f>
        <v>6830.1770193693374</v>
      </c>
    </row>
    <row r="9" spans="1:11" x14ac:dyDescent="0.3">
      <c r="A9">
        <v>2019</v>
      </c>
      <c r="B9" t="s">
        <v>48</v>
      </c>
      <c r="C9" s="24">
        <v>1125687477.2564099</v>
      </c>
      <c r="D9" s="24">
        <v>151537283.18000001</v>
      </c>
      <c r="E9" s="25">
        <v>2868964</v>
      </c>
      <c r="F9" s="25">
        <v>64270007</v>
      </c>
      <c r="G9" s="25">
        <v>478775419.80347902</v>
      </c>
      <c r="H9" s="25">
        <f t="shared" si="0"/>
        <v>15959180.660115967</v>
      </c>
      <c r="I9" s="25">
        <v>21527607.873318501</v>
      </c>
      <c r="J9" s="25">
        <v>21527607.873318501</v>
      </c>
      <c r="K9" s="26">
        <f>C9/H9</f>
        <v>70.535417903354329</v>
      </c>
    </row>
    <row r="10" spans="1:11" x14ac:dyDescent="0.3">
      <c r="A10">
        <v>2020</v>
      </c>
      <c r="B10" t="s">
        <v>48</v>
      </c>
      <c r="C10" s="24">
        <v>1023091362.89382</v>
      </c>
      <c r="D10" s="24">
        <v>131731073.06</v>
      </c>
      <c r="E10" s="25">
        <v>2773871</v>
      </c>
      <c r="F10" s="25">
        <v>65004144</v>
      </c>
      <c r="G10" s="25">
        <v>505219292.775675</v>
      </c>
      <c r="H10" s="25">
        <f t="shared" si="0"/>
        <v>16840643.092522498</v>
      </c>
      <c r="I10" s="25">
        <v>21699573.772659801</v>
      </c>
      <c r="J10" s="25">
        <v>21699573.772659801</v>
      </c>
      <c r="K10" s="26">
        <f t="shared" si="1"/>
        <v>60.751323881929913</v>
      </c>
    </row>
    <row r="11" spans="1:11" x14ac:dyDescent="0.3">
      <c r="A11">
        <v>2019</v>
      </c>
      <c r="B11" t="s">
        <v>49</v>
      </c>
      <c r="C11" s="24">
        <v>155370332.45211101</v>
      </c>
      <c r="D11" s="24">
        <v>21159817.309999999</v>
      </c>
      <c r="E11" s="25">
        <v>3219236</v>
      </c>
      <c r="F11" s="25">
        <v>155410229</v>
      </c>
      <c r="G11" s="25">
        <v>1136846670.1979001</v>
      </c>
      <c r="H11" s="25">
        <f t="shared" si="0"/>
        <v>37894889.00659667</v>
      </c>
      <c r="I11" s="25">
        <v>23796237.800700899</v>
      </c>
      <c r="J11" s="25">
        <v>23796237.800700899</v>
      </c>
      <c r="K11" s="26">
        <f t="shared" si="1"/>
        <v>4.1000339762194429</v>
      </c>
    </row>
    <row r="12" spans="1:11" x14ac:dyDescent="0.3">
      <c r="A12">
        <v>2020</v>
      </c>
      <c r="B12" t="s">
        <v>49</v>
      </c>
      <c r="C12" s="24">
        <v>146288326.037696</v>
      </c>
      <c r="D12" s="24">
        <v>18938298.440000001</v>
      </c>
      <c r="E12" s="25">
        <v>3092314</v>
      </c>
      <c r="F12" s="25">
        <v>158745144</v>
      </c>
      <c r="G12" s="25">
        <v>1218919926.6257901</v>
      </c>
      <c r="H12" s="25">
        <f t="shared" si="0"/>
        <v>40630664.220859669</v>
      </c>
      <c r="I12" s="25">
        <v>24089799.248638</v>
      </c>
      <c r="J12" s="25">
        <v>24089799.248638</v>
      </c>
      <c r="K12" s="26">
        <f t="shared" si="1"/>
        <v>3.600441411503974</v>
      </c>
    </row>
    <row r="13" spans="1:11" x14ac:dyDescent="0.3">
      <c r="A13">
        <v>2019</v>
      </c>
      <c r="B13" t="s">
        <v>50</v>
      </c>
      <c r="C13" s="24">
        <v>1235892894.7425301</v>
      </c>
      <c r="D13" s="24">
        <v>168773050.91</v>
      </c>
      <c r="E13" s="25">
        <v>319922</v>
      </c>
      <c r="F13" s="25">
        <v>11821461</v>
      </c>
      <c r="G13" s="25">
        <v>86712798.080227807</v>
      </c>
      <c r="H13" s="25">
        <f t="shared" si="0"/>
        <v>2890426.6026742603</v>
      </c>
      <c r="I13" s="25">
        <v>2358951.8012793199</v>
      </c>
      <c r="J13" s="25">
        <v>2358951.8012793199</v>
      </c>
      <c r="K13" s="26">
        <f t="shared" si="1"/>
        <v>427.58148350802816</v>
      </c>
    </row>
    <row r="14" spans="1:11" x14ac:dyDescent="0.3">
      <c r="A14">
        <v>2020</v>
      </c>
      <c r="B14" t="s">
        <v>50</v>
      </c>
      <c r="C14" s="24">
        <v>1612458906.66467</v>
      </c>
      <c r="D14" s="24">
        <v>210642751.22</v>
      </c>
      <c r="E14" s="25">
        <v>371393</v>
      </c>
      <c r="F14" s="25">
        <v>14096399</v>
      </c>
      <c r="G14" s="25">
        <v>108064201.552019</v>
      </c>
      <c r="H14" s="25">
        <f t="shared" si="0"/>
        <v>3602140.0517339665</v>
      </c>
      <c r="I14" s="25">
        <v>2858831.9114721799</v>
      </c>
      <c r="J14" s="25">
        <v>2858831.9114721799</v>
      </c>
      <c r="K14" s="26">
        <f t="shared" si="1"/>
        <v>447.63914881335018</v>
      </c>
    </row>
    <row r="15" spans="1:11" x14ac:dyDescent="0.3">
      <c r="A15">
        <v>2019</v>
      </c>
      <c r="B15" t="s">
        <v>51</v>
      </c>
      <c r="C15" s="24">
        <v>1677016039.8798201</v>
      </c>
      <c r="D15" s="24">
        <v>235123415.94999999</v>
      </c>
      <c r="E15" s="25">
        <v>67656</v>
      </c>
      <c r="F15" s="25">
        <v>2092314</v>
      </c>
      <c r="G15" s="25">
        <v>14927036.604723001</v>
      </c>
      <c r="H15" s="25">
        <f t="shared" si="0"/>
        <v>497567.88682410005</v>
      </c>
      <c r="I15" s="25">
        <v>484980.96848651301</v>
      </c>
      <c r="J15" s="25">
        <v>484980.96848651301</v>
      </c>
      <c r="K15" s="26">
        <f t="shared" si="1"/>
        <v>3370.4265976326524</v>
      </c>
    </row>
    <row r="16" spans="1:11" x14ac:dyDescent="0.3">
      <c r="A16">
        <v>2020</v>
      </c>
      <c r="B16" t="s">
        <v>51</v>
      </c>
      <c r="C16" s="24">
        <v>1966902561.0687699</v>
      </c>
      <c r="D16" s="24">
        <v>261703259.03999999</v>
      </c>
      <c r="E16" s="25">
        <v>73388</v>
      </c>
      <c r="F16" s="25">
        <v>2253727</v>
      </c>
      <c r="G16" s="25">
        <v>16957659.5072437</v>
      </c>
      <c r="H16" s="25">
        <f t="shared" si="0"/>
        <v>565255.31690812332</v>
      </c>
      <c r="I16" s="25">
        <v>553496.15106934402</v>
      </c>
      <c r="J16" s="25">
        <v>553496.15106934402</v>
      </c>
      <c r="K16" s="26">
        <f t="shared" si="1"/>
        <v>3479.6710481689652</v>
      </c>
    </row>
    <row r="17" spans="1:11" x14ac:dyDescent="0.3">
      <c r="A17">
        <v>2019</v>
      </c>
      <c r="B17" t="s">
        <v>52</v>
      </c>
      <c r="C17" s="24">
        <v>471768975.65402001</v>
      </c>
      <c r="D17" s="24">
        <v>66238926.189999998</v>
      </c>
      <c r="E17" s="25">
        <v>4987463</v>
      </c>
      <c r="F17" s="25">
        <v>250268768</v>
      </c>
      <c r="G17" s="25">
        <v>1820494063.6117899</v>
      </c>
      <c r="H17" s="25">
        <f t="shared" si="0"/>
        <v>60683135.453726329</v>
      </c>
      <c r="I17" s="25">
        <v>36674054.828273699</v>
      </c>
      <c r="J17" s="25">
        <v>36674054.828273699</v>
      </c>
      <c r="K17" s="26">
        <f t="shared" si="1"/>
        <v>7.774301247399543</v>
      </c>
    </row>
    <row r="18" spans="1:11" x14ac:dyDescent="0.3">
      <c r="A18">
        <v>2020</v>
      </c>
      <c r="B18" t="s">
        <v>52</v>
      </c>
      <c r="C18" s="24">
        <v>409363313.801741</v>
      </c>
      <c r="D18" s="24">
        <v>55507174.289999999</v>
      </c>
      <c r="E18" s="25">
        <v>4734418</v>
      </c>
      <c r="F18" s="25">
        <v>250965154</v>
      </c>
      <c r="G18" s="25">
        <v>1926799593.3289399</v>
      </c>
      <c r="H18" s="25">
        <f t="shared" si="0"/>
        <v>64226653.110964663</v>
      </c>
      <c r="I18" s="25">
        <v>36836896.6431477</v>
      </c>
      <c r="J18" s="25">
        <v>36836896.6431477</v>
      </c>
      <c r="K18" s="26">
        <f t="shared" si="1"/>
        <v>6.3737295028355634</v>
      </c>
    </row>
    <row r="19" spans="1:11" x14ac:dyDescent="0.3">
      <c r="A19">
        <v>2019</v>
      </c>
      <c r="B19" t="s">
        <v>53</v>
      </c>
      <c r="C19" s="24">
        <v>854018459.72387397</v>
      </c>
      <c r="D19" s="24">
        <v>124710302.97</v>
      </c>
      <c r="E19" s="25">
        <v>2695801</v>
      </c>
      <c r="F19" s="25">
        <v>111643434</v>
      </c>
      <c r="G19" s="25">
        <v>794259707.75194395</v>
      </c>
      <c r="H19" s="25">
        <f t="shared" si="0"/>
        <v>26475323.591731466</v>
      </c>
      <c r="I19" s="25">
        <v>19147050.958499301</v>
      </c>
      <c r="J19" s="25">
        <v>19147050.958499301</v>
      </c>
      <c r="K19" s="26">
        <f t="shared" si="1"/>
        <v>32.257149068070063</v>
      </c>
    </row>
    <row r="20" spans="1:11" x14ac:dyDescent="0.3">
      <c r="A20">
        <v>2020</v>
      </c>
      <c r="B20" t="s">
        <v>53</v>
      </c>
      <c r="C20" s="24">
        <v>919169693.56840205</v>
      </c>
      <c r="D20" s="24">
        <v>128245769.06999999</v>
      </c>
      <c r="E20" s="25">
        <v>2611113</v>
      </c>
      <c r="F20" s="25">
        <v>113725620</v>
      </c>
      <c r="G20" s="25">
        <v>846412420.10712898</v>
      </c>
      <c r="H20" s="25">
        <f t="shared" si="0"/>
        <v>28213747.336904299</v>
      </c>
      <c r="I20" s="25">
        <v>19442923.444068398</v>
      </c>
      <c r="J20" s="25">
        <v>19442923.444068398</v>
      </c>
      <c r="K20" s="26">
        <f t="shared" si="1"/>
        <v>32.578788013958878</v>
      </c>
    </row>
    <row r="21" spans="1:11" x14ac:dyDescent="0.3">
      <c r="A21">
        <v>2019</v>
      </c>
      <c r="B21" t="s">
        <v>54</v>
      </c>
      <c r="C21" s="24">
        <v>3075790800.1209302</v>
      </c>
      <c r="D21" s="24">
        <v>422417469.99000001</v>
      </c>
      <c r="E21" s="25">
        <v>452865</v>
      </c>
      <c r="F21" s="25">
        <v>16439397</v>
      </c>
      <c r="G21" s="25">
        <v>119841973.47628701</v>
      </c>
      <c r="H21" s="25">
        <f t="shared" si="0"/>
        <v>3994732.4492095667</v>
      </c>
      <c r="I21" s="25">
        <v>3307449.0482561002</v>
      </c>
      <c r="J21" s="25">
        <v>3307449.0482561002</v>
      </c>
      <c r="K21" s="26">
        <f t="shared" si="1"/>
        <v>769.96165305877582</v>
      </c>
    </row>
    <row r="22" spans="1:11" x14ac:dyDescent="0.3">
      <c r="A22">
        <v>2020</v>
      </c>
      <c r="B22" t="s">
        <v>54</v>
      </c>
      <c r="C22" s="24">
        <v>3925590133.8005099</v>
      </c>
      <c r="D22" s="24">
        <v>512442938.74000001</v>
      </c>
      <c r="E22" s="25">
        <v>510723</v>
      </c>
      <c r="F22" s="25">
        <v>19210636</v>
      </c>
      <c r="G22" s="25">
        <v>147317744.51512501</v>
      </c>
      <c r="H22" s="25">
        <f t="shared" si="0"/>
        <v>4910591.4838375002</v>
      </c>
      <c r="I22" s="25">
        <v>3912023.6217304398</v>
      </c>
      <c r="J22" s="25">
        <v>3912023.6217304398</v>
      </c>
      <c r="K22" s="26">
        <f t="shared" si="1"/>
        <v>799.41289083423464</v>
      </c>
    </row>
    <row r="23" spans="1:11" x14ac:dyDescent="0.3">
      <c r="A23">
        <v>2019</v>
      </c>
      <c r="B23" t="s">
        <v>55</v>
      </c>
      <c r="C23" s="24">
        <v>1333623834.7130001</v>
      </c>
      <c r="D23" s="24">
        <v>191701559.91</v>
      </c>
      <c r="E23" s="25">
        <v>61973</v>
      </c>
      <c r="F23" s="25">
        <v>1705751</v>
      </c>
      <c r="G23" s="25">
        <v>11837870.696037101</v>
      </c>
      <c r="H23" s="25">
        <f t="shared" si="0"/>
        <v>394595.68986790336</v>
      </c>
      <c r="I23" s="25">
        <v>430986.57812013</v>
      </c>
      <c r="J23" s="25">
        <v>430986.57812013</v>
      </c>
      <c r="K23" s="26">
        <f t="shared" si="1"/>
        <v>3379.7222548463465</v>
      </c>
    </row>
    <row r="24" spans="1:11" x14ac:dyDescent="0.3">
      <c r="A24">
        <v>2020</v>
      </c>
      <c r="B24" t="s">
        <v>55</v>
      </c>
      <c r="C24" s="24">
        <v>2552805174.8362598</v>
      </c>
      <c r="D24" s="24">
        <v>344174576.75999999</v>
      </c>
      <c r="E24" s="25">
        <v>110397</v>
      </c>
      <c r="F24" s="25">
        <v>3084040</v>
      </c>
      <c r="G24" s="25">
        <v>22867588.071853802</v>
      </c>
      <c r="H24" s="25">
        <f t="shared" si="0"/>
        <v>762252.93572846008</v>
      </c>
      <c r="I24" s="25">
        <v>820841.63509581797</v>
      </c>
      <c r="J24" s="25">
        <v>820841.63509581797</v>
      </c>
      <c r="K24" s="26">
        <f t="shared" si="1"/>
        <v>3349.0263601236616</v>
      </c>
    </row>
    <row r="25" spans="1:11" x14ac:dyDescent="0.3">
      <c r="A25">
        <v>2019</v>
      </c>
      <c r="B25" t="s">
        <v>56</v>
      </c>
      <c r="C25" s="24">
        <v>1915027473.6647201</v>
      </c>
      <c r="D25" s="24">
        <v>261609411.22999999</v>
      </c>
      <c r="E25" s="25">
        <v>391697</v>
      </c>
      <c r="F25" s="25">
        <v>16636818</v>
      </c>
      <c r="G25" s="25">
        <v>121948370.046918</v>
      </c>
      <c r="H25" s="25">
        <f t="shared" si="0"/>
        <v>4064945.6682306002</v>
      </c>
      <c r="I25" s="25">
        <v>2887809.42996071</v>
      </c>
      <c r="J25" s="25">
        <v>2887809.42996071</v>
      </c>
      <c r="K25" s="26">
        <f t="shared" si="1"/>
        <v>471.10776624433902</v>
      </c>
    </row>
    <row r="26" spans="1:11" x14ac:dyDescent="0.3">
      <c r="A26">
        <v>2020</v>
      </c>
      <c r="B26" t="s">
        <v>56</v>
      </c>
      <c r="C26" s="24">
        <v>2673141910.6203198</v>
      </c>
      <c r="D26" s="24">
        <v>344461887.19</v>
      </c>
      <c r="E26" s="25">
        <v>462491</v>
      </c>
      <c r="F26" s="25">
        <v>20962483</v>
      </c>
      <c r="G26" s="25">
        <v>162844954.257384</v>
      </c>
      <c r="H26" s="25">
        <f t="shared" si="0"/>
        <v>5428165.1419128003</v>
      </c>
      <c r="I26" s="25">
        <v>3611153.7217531502</v>
      </c>
      <c r="J26" s="25">
        <v>3611153.7217531502</v>
      </c>
      <c r="K26" s="26">
        <f t="shared" si="1"/>
        <v>492.45773493146646</v>
      </c>
    </row>
    <row r="27" spans="1:11" x14ac:dyDescent="0.3">
      <c r="A27">
        <v>2019</v>
      </c>
      <c r="B27" t="s">
        <v>57</v>
      </c>
      <c r="C27" s="24">
        <v>567122734.38610601</v>
      </c>
      <c r="D27" s="24">
        <v>79128413.930000007</v>
      </c>
      <c r="E27" s="25">
        <v>41724</v>
      </c>
      <c r="F27" s="25">
        <v>1405517</v>
      </c>
      <c r="G27" s="25">
        <v>10075065.7202919</v>
      </c>
      <c r="H27" s="25">
        <f t="shared" si="0"/>
        <v>335835.52400972997</v>
      </c>
      <c r="I27" s="25">
        <v>298340.244883287</v>
      </c>
      <c r="J27" s="25">
        <v>298340.244883287</v>
      </c>
      <c r="K27" s="26">
        <f t="shared" si="1"/>
        <v>1688.6919156583183</v>
      </c>
    </row>
    <row r="28" spans="1:11" x14ac:dyDescent="0.3">
      <c r="A28">
        <v>2020</v>
      </c>
      <c r="B28" t="s">
        <v>57</v>
      </c>
      <c r="C28" s="24">
        <v>1612453646.90379</v>
      </c>
      <c r="D28" s="24">
        <v>229961214.80000001</v>
      </c>
      <c r="E28" s="25">
        <v>114360</v>
      </c>
      <c r="F28" s="25">
        <v>3889305</v>
      </c>
      <c r="G28" s="25">
        <v>27270576.734570101</v>
      </c>
      <c r="H28" s="25">
        <f t="shared" si="0"/>
        <v>909019.22448566998</v>
      </c>
      <c r="I28" s="25">
        <v>805091.91451222205</v>
      </c>
      <c r="J28" s="25">
        <v>805091.91451222205</v>
      </c>
      <c r="K28" s="26">
        <f t="shared" si="1"/>
        <v>1773.83888422836</v>
      </c>
    </row>
    <row r="29" spans="1:11" x14ac:dyDescent="0.3">
      <c r="A29">
        <v>2019</v>
      </c>
      <c r="B29" t="s">
        <v>58</v>
      </c>
      <c r="C29" s="24">
        <v>1639666500.1902499</v>
      </c>
      <c r="D29" s="24">
        <v>226009862.63</v>
      </c>
      <c r="E29" s="25">
        <v>68156</v>
      </c>
      <c r="F29" s="25">
        <v>2284257</v>
      </c>
      <c r="G29" s="25">
        <v>16592258.1839083</v>
      </c>
      <c r="H29" s="25">
        <f t="shared" si="0"/>
        <v>553075.27279694332</v>
      </c>
      <c r="I29" s="25">
        <v>493925.71259529499</v>
      </c>
      <c r="J29" s="25">
        <v>493925.71259529499</v>
      </c>
      <c r="K29" s="26">
        <f t="shared" si="1"/>
        <v>2964.6353414035902</v>
      </c>
    </row>
    <row r="30" spans="1:11" x14ac:dyDescent="0.3">
      <c r="A30">
        <v>2020</v>
      </c>
      <c r="B30" t="s">
        <v>58</v>
      </c>
      <c r="C30" s="24">
        <v>2629137248.9454498</v>
      </c>
      <c r="D30" s="24">
        <v>347806259.19999999</v>
      </c>
      <c r="E30" s="25">
        <v>98936</v>
      </c>
      <c r="F30" s="25">
        <v>3353955</v>
      </c>
      <c r="G30" s="25">
        <v>25340939.934094701</v>
      </c>
      <c r="H30" s="25">
        <f t="shared" si="0"/>
        <v>844697.99780315673</v>
      </c>
      <c r="I30" s="25">
        <v>751620.18734643096</v>
      </c>
      <c r="J30" s="25">
        <v>751620.18734643096</v>
      </c>
      <c r="K30" s="26">
        <f t="shared" si="1"/>
        <v>3112.5174391121595</v>
      </c>
    </row>
    <row r="31" spans="1:11" x14ac:dyDescent="0.3">
      <c r="A31">
        <v>2019</v>
      </c>
      <c r="B31" t="s">
        <v>59</v>
      </c>
      <c r="C31" s="24">
        <v>231583022.65574801</v>
      </c>
      <c r="D31" s="24">
        <v>33904185.909999996</v>
      </c>
      <c r="E31" s="25">
        <v>2888861</v>
      </c>
      <c r="F31" s="25">
        <v>120750115</v>
      </c>
      <c r="G31" s="25">
        <v>840207725.51879203</v>
      </c>
      <c r="H31" s="25">
        <f t="shared" si="0"/>
        <v>28006924.183959734</v>
      </c>
      <c r="I31" s="25">
        <v>20126401.243730199</v>
      </c>
      <c r="J31" s="25">
        <v>20126401.243730199</v>
      </c>
      <c r="K31" s="26">
        <f t="shared" si="1"/>
        <v>8.2687774328457468</v>
      </c>
    </row>
    <row r="32" spans="1:11" x14ac:dyDescent="0.3">
      <c r="A32">
        <v>2020</v>
      </c>
      <c r="B32" t="s">
        <v>59</v>
      </c>
      <c r="C32" s="24">
        <v>215730088.74658301</v>
      </c>
      <c r="D32" s="24">
        <v>29798704.609999999</v>
      </c>
      <c r="E32" s="25">
        <v>2890462</v>
      </c>
      <c r="F32" s="25">
        <v>127215359</v>
      </c>
      <c r="G32" s="25">
        <v>927748806.67458904</v>
      </c>
      <c r="H32" s="25">
        <f t="shared" si="0"/>
        <v>30924960.222486302</v>
      </c>
      <c r="I32" s="25">
        <v>21151313.576042</v>
      </c>
      <c r="J32" s="25">
        <v>21151313.576042</v>
      </c>
      <c r="K32" s="26">
        <f t="shared" si="1"/>
        <v>6.975921300934135</v>
      </c>
    </row>
    <row r="33" spans="1:11" x14ac:dyDescent="0.3">
      <c r="A33">
        <v>2019</v>
      </c>
      <c r="B33" t="s">
        <v>60</v>
      </c>
      <c r="C33" s="24">
        <v>5488414925.5910797</v>
      </c>
      <c r="D33" s="24">
        <v>760735571.11000001</v>
      </c>
      <c r="E33" s="25">
        <v>142253</v>
      </c>
      <c r="F33" s="25">
        <v>4147135</v>
      </c>
      <c r="G33" s="25">
        <v>29914762.9522218</v>
      </c>
      <c r="H33" s="25">
        <f t="shared" si="0"/>
        <v>997158.76507405995</v>
      </c>
      <c r="I33" s="25">
        <v>1031028.19639936</v>
      </c>
      <c r="J33" s="25">
        <v>1031028.19639936</v>
      </c>
      <c r="K33" s="26">
        <f t="shared" si="1"/>
        <v>5504.0532338733938</v>
      </c>
    </row>
    <row r="34" spans="1:11" x14ac:dyDescent="0.3">
      <c r="A34">
        <v>2020</v>
      </c>
      <c r="B34" t="s">
        <v>60</v>
      </c>
      <c r="C34" s="24">
        <v>5319847603.3236399</v>
      </c>
      <c r="D34" s="24">
        <v>700304983.11000001</v>
      </c>
      <c r="E34" s="25">
        <v>124232</v>
      </c>
      <c r="F34" s="25">
        <v>3594763</v>
      </c>
      <c r="G34" s="25">
        <v>27268949.9702948</v>
      </c>
      <c r="H34" s="25">
        <f t="shared" si="0"/>
        <v>908964.99900982669</v>
      </c>
      <c r="I34" s="25">
        <v>946912.10268614697</v>
      </c>
      <c r="J34" s="25">
        <v>946912.10268614697</v>
      </c>
      <c r="K34" s="26">
        <f t="shared" si="1"/>
        <v>5852.6429610807572</v>
      </c>
    </row>
    <row r="35" spans="1:11" x14ac:dyDescent="0.3">
      <c r="A35">
        <v>2019</v>
      </c>
      <c r="B35" t="s">
        <v>61</v>
      </c>
      <c r="C35" s="24">
        <v>297831804.53267598</v>
      </c>
      <c r="D35" s="24">
        <v>42337506.579999998</v>
      </c>
      <c r="E35" s="25">
        <v>2004753</v>
      </c>
      <c r="F35" s="25">
        <v>82083369</v>
      </c>
      <c r="G35" s="25">
        <v>587006209.65631294</v>
      </c>
      <c r="H35" s="25">
        <f t="shared" si="0"/>
        <v>19566873.655210432</v>
      </c>
      <c r="I35" s="25">
        <v>14321887.9758122</v>
      </c>
      <c r="J35" s="25">
        <v>14321887.9758122</v>
      </c>
      <c r="K35" s="26">
        <f t="shared" si="1"/>
        <v>15.221225924018109</v>
      </c>
    </row>
    <row r="36" spans="1:11" x14ac:dyDescent="0.3">
      <c r="A36">
        <v>2020</v>
      </c>
      <c r="B36" t="s">
        <v>61</v>
      </c>
      <c r="C36" s="24">
        <v>264264166.448495</v>
      </c>
      <c r="D36" s="24">
        <v>36109738.789999999</v>
      </c>
      <c r="E36" s="25">
        <v>1949990</v>
      </c>
      <c r="F36" s="25">
        <v>83839925</v>
      </c>
      <c r="G36" s="25">
        <v>624079226.08713901</v>
      </c>
      <c r="H36" s="25">
        <f t="shared" si="0"/>
        <v>20802640.869571302</v>
      </c>
      <c r="I36" s="25">
        <v>14531218.2365181</v>
      </c>
      <c r="J36" s="25">
        <v>14531218.2365181</v>
      </c>
      <c r="K36" s="26">
        <f t="shared" si="1"/>
        <v>12.703395117253732</v>
      </c>
    </row>
    <row r="37" spans="1:11" x14ac:dyDescent="0.3">
      <c r="A37">
        <v>2019</v>
      </c>
      <c r="B37" t="s">
        <v>62</v>
      </c>
      <c r="C37" s="24">
        <v>797523908.08863902</v>
      </c>
      <c r="D37" s="24">
        <v>107336404.2</v>
      </c>
      <c r="E37" s="25">
        <v>1794143</v>
      </c>
      <c r="F37" s="25">
        <v>65084591</v>
      </c>
      <c r="G37" s="25">
        <v>462712361.77540898</v>
      </c>
      <c r="H37" s="25">
        <f t="shared" si="0"/>
        <v>15423745.392513633</v>
      </c>
      <c r="I37" s="25">
        <v>12779234.569606399</v>
      </c>
      <c r="J37" s="25">
        <v>12779234.569606399</v>
      </c>
      <c r="K37" s="26">
        <f t="shared" si="1"/>
        <v>51.707538460518201</v>
      </c>
    </row>
    <row r="38" spans="1:11" x14ac:dyDescent="0.3">
      <c r="A38">
        <v>2020</v>
      </c>
      <c r="B38" t="s">
        <v>62</v>
      </c>
      <c r="C38" s="24">
        <v>932673333.92410302</v>
      </c>
      <c r="D38" s="24">
        <v>120696245.06</v>
      </c>
      <c r="E38" s="25">
        <v>1628500</v>
      </c>
      <c r="F38" s="25">
        <v>61807061</v>
      </c>
      <c r="G38" s="25">
        <v>464466502.28332901</v>
      </c>
      <c r="H38" s="25">
        <f t="shared" si="0"/>
        <v>15482216.742777634</v>
      </c>
      <c r="I38" s="25">
        <v>12252183.900710201</v>
      </c>
      <c r="J38" s="25">
        <v>12252183.900710201</v>
      </c>
      <c r="K38" s="26">
        <f t="shared" si="1"/>
        <v>60.241588747889722</v>
      </c>
    </row>
    <row r="39" spans="1:11" x14ac:dyDescent="0.3">
      <c r="A39">
        <v>2019</v>
      </c>
      <c r="B39" t="s">
        <v>63</v>
      </c>
      <c r="C39" s="24">
        <v>279655675.44903499</v>
      </c>
      <c r="D39" s="24">
        <v>38610620.890000001</v>
      </c>
      <c r="E39" s="25">
        <v>1967320</v>
      </c>
      <c r="F39" s="25">
        <v>70034853</v>
      </c>
      <c r="G39" s="25">
        <v>515209818.17290097</v>
      </c>
      <c r="H39" s="25">
        <f t="shared" si="0"/>
        <v>17173660.605763365</v>
      </c>
      <c r="I39" s="25">
        <v>14455639.5806024</v>
      </c>
      <c r="J39" s="25">
        <v>14455639.5806024</v>
      </c>
      <c r="K39" s="26">
        <f t="shared" si="1"/>
        <v>16.28398754748795</v>
      </c>
    </row>
    <row r="40" spans="1:11" x14ac:dyDescent="0.3">
      <c r="A40">
        <v>2020</v>
      </c>
      <c r="B40" t="s">
        <v>63</v>
      </c>
      <c r="C40" s="24">
        <v>270765220.014548</v>
      </c>
      <c r="D40" s="24">
        <v>35648111.039999999</v>
      </c>
      <c r="E40" s="25">
        <v>1894507</v>
      </c>
      <c r="F40" s="25">
        <v>69390991</v>
      </c>
      <c r="G40" s="25">
        <v>531902006.488267</v>
      </c>
      <c r="H40" s="25">
        <f t="shared" si="0"/>
        <v>17730066.882942233</v>
      </c>
      <c r="I40" s="25">
        <v>14535172.7391035</v>
      </c>
      <c r="J40" s="25">
        <v>14535172.7391035</v>
      </c>
      <c r="K40" s="26">
        <f t="shared" si="1"/>
        <v>15.271528404387812</v>
      </c>
    </row>
    <row r="41" spans="1:11" x14ac:dyDescent="0.3">
      <c r="A41">
        <v>2019</v>
      </c>
      <c r="B41" t="s">
        <v>64</v>
      </c>
      <c r="C41" s="24">
        <v>793245952.24525297</v>
      </c>
      <c r="D41" s="24">
        <v>110760987.77</v>
      </c>
      <c r="E41" s="25">
        <v>10156</v>
      </c>
      <c r="F41" s="25">
        <v>472927</v>
      </c>
      <c r="G41" s="25">
        <v>3368585.3216404901</v>
      </c>
      <c r="H41" s="25">
        <f t="shared" si="0"/>
        <v>112286.17738801634</v>
      </c>
      <c r="I41" s="25">
        <v>72588.940310056205</v>
      </c>
      <c r="J41" s="25">
        <v>72588.940310056205</v>
      </c>
      <c r="K41" s="26">
        <f t="shared" si="1"/>
        <v>7064.5022450458055</v>
      </c>
    </row>
    <row r="42" spans="1:11" x14ac:dyDescent="0.3">
      <c r="A42">
        <v>2020</v>
      </c>
      <c r="B42" t="s">
        <v>64</v>
      </c>
      <c r="C42" s="24">
        <v>1327791659.33181</v>
      </c>
      <c r="D42" s="24">
        <v>170808161.28999999</v>
      </c>
      <c r="E42" s="25">
        <v>15274</v>
      </c>
      <c r="F42" s="25">
        <v>676871</v>
      </c>
      <c r="G42" s="25">
        <v>5217279.7632285003</v>
      </c>
      <c r="H42" s="25">
        <f t="shared" si="0"/>
        <v>173909.32544095002</v>
      </c>
      <c r="I42" s="25">
        <v>118445.593469759</v>
      </c>
      <c r="J42" s="25">
        <v>118445.593469759</v>
      </c>
      <c r="K42" s="26">
        <f t="shared" si="1"/>
        <v>7634.965266900851</v>
      </c>
    </row>
    <row r="43" spans="1:11" x14ac:dyDescent="0.3">
      <c r="A43">
        <v>2019</v>
      </c>
      <c r="B43" t="s">
        <v>65</v>
      </c>
      <c r="C43" s="24">
        <v>70890667.388946101</v>
      </c>
      <c r="D43" s="24">
        <v>9611149.1799999997</v>
      </c>
      <c r="E43" s="25">
        <v>2171897</v>
      </c>
      <c r="F43" s="25">
        <v>106308707</v>
      </c>
      <c r="G43" s="25">
        <v>776121985.98197997</v>
      </c>
      <c r="H43" s="25">
        <f t="shared" si="0"/>
        <v>25870732.866065998</v>
      </c>
      <c r="I43" s="25">
        <v>16003748.0580479</v>
      </c>
      <c r="J43" s="25">
        <v>16003748.0580479</v>
      </c>
      <c r="K43" s="26">
        <f t="shared" si="1"/>
        <v>2.7401878313981451</v>
      </c>
    </row>
    <row r="44" spans="1:11" x14ac:dyDescent="0.3">
      <c r="A44">
        <v>2020</v>
      </c>
      <c r="B44" t="s">
        <v>65</v>
      </c>
      <c r="C44" s="24">
        <v>78641433.860537201</v>
      </c>
      <c r="D44" s="24">
        <v>10144760.41</v>
      </c>
      <c r="E44" s="25">
        <v>2233426</v>
      </c>
      <c r="F44" s="25">
        <v>115489071</v>
      </c>
      <c r="G44" s="25">
        <v>886322488.40052104</v>
      </c>
      <c r="H44" s="25">
        <f t="shared" si="0"/>
        <v>29544082.946684036</v>
      </c>
      <c r="I44" s="25">
        <v>17366929.464959402</v>
      </c>
      <c r="J44" s="25">
        <v>17366929.464959402</v>
      </c>
      <c r="K44" s="26">
        <f t="shared" si="1"/>
        <v>2.6618336403419738</v>
      </c>
    </row>
    <row r="45" spans="1:11" x14ac:dyDescent="0.3">
      <c r="A45">
        <v>2019</v>
      </c>
      <c r="B45" t="s">
        <v>66</v>
      </c>
      <c r="C45" s="24">
        <v>3068790348.5334702</v>
      </c>
      <c r="D45" s="24">
        <v>421254173.80000001</v>
      </c>
      <c r="E45" s="25">
        <v>442191</v>
      </c>
      <c r="F45" s="25">
        <v>18974840</v>
      </c>
      <c r="G45" s="25">
        <v>138146393.72102001</v>
      </c>
      <c r="H45" s="25">
        <f t="shared" si="0"/>
        <v>4604879.7907006675</v>
      </c>
      <c r="I45" s="25">
        <v>3216308.4647960402</v>
      </c>
      <c r="J45" s="25">
        <v>3216308.4647960402</v>
      </c>
      <c r="K45" s="26">
        <f t="shared" si="1"/>
        <v>666.42138079928691</v>
      </c>
    </row>
    <row r="46" spans="1:11" x14ac:dyDescent="0.3">
      <c r="A46">
        <v>2020</v>
      </c>
      <c r="B46" t="s">
        <v>66</v>
      </c>
      <c r="C46" s="24">
        <v>3620207151.7891402</v>
      </c>
      <c r="D46" s="24">
        <v>466527975.50999999</v>
      </c>
      <c r="E46" s="25">
        <v>492148</v>
      </c>
      <c r="F46" s="25">
        <v>22009364</v>
      </c>
      <c r="G46" s="25">
        <v>170517924.14546999</v>
      </c>
      <c r="H46" s="25">
        <f t="shared" si="0"/>
        <v>5683930.8048489997</v>
      </c>
      <c r="I46" s="25">
        <v>3820177.69951161</v>
      </c>
      <c r="J46" s="25">
        <v>3820177.69951161</v>
      </c>
      <c r="K46" s="26">
        <f t="shared" si="1"/>
        <v>636.91963820191427</v>
      </c>
    </row>
    <row r="47" spans="1:11" x14ac:dyDescent="0.3">
      <c r="A47">
        <v>2019</v>
      </c>
      <c r="B47" t="s">
        <v>67</v>
      </c>
      <c r="C47" s="24">
        <v>2499168628.9749098</v>
      </c>
      <c r="D47" s="24">
        <v>339158398.57999998</v>
      </c>
      <c r="E47" s="25">
        <v>627007</v>
      </c>
      <c r="F47" s="25">
        <v>25764962</v>
      </c>
      <c r="G47" s="25">
        <v>191196199.890241</v>
      </c>
      <c r="H47" s="25">
        <f t="shared" si="0"/>
        <v>6373206.6630080333</v>
      </c>
      <c r="I47" s="25">
        <v>4650298.3931383099</v>
      </c>
      <c r="J47" s="25">
        <v>4650298.3931383099</v>
      </c>
      <c r="K47" s="26">
        <f t="shared" si="1"/>
        <v>392.13676271959292</v>
      </c>
    </row>
    <row r="48" spans="1:11" x14ac:dyDescent="0.3">
      <c r="A48">
        <v>2020</v>
      </c>
      <c r="B48" t="s">
        <v>67</v>
      </c>
      <c r="C48" s="24">
        <v>2502866097.6482701</v>
      </c>
      <c r="D48" s="24">
        <v>323343463.89999998</v>
      </c>
      <c r="E48" s="25">
        <v>604743</v>
      </c>
      <c r="F48" s="25">
        <v>25584773</v>
      </c>
      <c r="G48" s="25">
        <v>199364600.88039401</v>
      </c>
      <c r="H48" s="25">
        <f t="shared" si="0"/>
        <v>6645486.696013134</v>
      </c>
      <c r="I48" s="25">
        <v>4712985.2387276096</v>
      </c>
      <c r="J48" s="25">
        <v>4712985.2387276096</v>
      </c>
      <c r="K48" s="26">
        <f t="shared" si="1"/>
        <v>376.62645523763206</v>
      </c>
    </row>
    <row r="49" spans="1:11" x14ac:dyDescent="0.3">
      <c r="A49">
        <v>2019</v>
      </c>
      <c r="B49" t="s">
        <v>68</v>
      </c>
      <c r="C49" s="24">
        <v>234742354.096412</v>
      </c>
      <c r="D49" s="24">
        <v>33765896.649999999</v>
      </c>
      <c r="E49" s="25">
        <v>1356</v>
      </c>
      <c r="F49" s="25">
        <v>40098</v>
      </c>
      <c r="G49" s="25">
        <v>279270.24830211001</v>
      </c>
      <c r="H49" s="25">
        <f t="shared" si="0"/>
        <v>9309.0082767370004</v>
      </c>
      <c r="I49" s="25">
        <v>9585.8268222012703</v>
      </c>
      <c r="J49" s="25">
        <v>9585.8268222012703</v>
      </c>
      <c r="K49" s="26">
        <f t="shared" si="1"/>
        <v>25216.687655443147</v>
      </c>
    </row>
    <row r="50" spans="1:11" x14ac:dyDescent="0.3">
      <c r="A50">
        <v>2020</v>
      </c>
      <c r="B50" t="s">
        <v>68</v>
      </c>
      <c r="C50" s="24">
        <v>2414330058.3435998</v>
      </c>
      <c r="D50" s="24">
        <v>329708595.75</v>
      </c>
      <c r="E50" s="25">
        <v>13490</v>
      </c>
      <c r="F50" s="25">
        <v>394820</v>
      </c>
      <c r="G50" s="25">
        <v>2895026.1825031601</v>
      </c>
      <c r="H50" s="25">
        <f t="shared" si="0"/>
        <v>96500.872750105336</v>
      </c>
      <c r="I50" s="25">
        <v>99823.342947641198</v>
      </c>
      <c r="J50" s="25">
        <v>99823.342947641198</v>
      </c>
      <c r="K50" s="26">
        <f t="shared" si="1"/>
        <v>25018.738064635425</v>
      </c>
    </row>
    <row r="51" spans="1:11" x14ac:dyDescent="0.3">
      <c r="A51">
        <v>2019</v>
      </c>
      <c r="B51" t="s">
        <v>69</v>
      </c>
      <c r="C51" s="24">
        <v>976885466.63841498</v>
      </c>
      <c r="D51" s="24">
        <v>139971155.13</v>
      </c>
      <c r="E51" s="25">
        <v>5843093</v>
      </c>
      <c r="F51" s="25">
        <v>279269506</v>
      </c>
      <c r="G51" s="25">
        <v>1977973372.1581099</v>
      </c>
      <c r="H51" s="25">
        <f t="shared" si="0"/>
        <v>65932445.738603666</v>
      </c>
      <c r="I51" s="25">
        <v>41592798.652663603</v>
      </c>
      <c r="J51" s="25">
        <v>41592798.652663603</v>
      </c>
      <c r="K51" s="26">
        <f t="shared" si="1"/>
        <v>14.816460328369789</v>
      </c>
    </row>
    <row r="52" spans="1:11" x14ac:dyDescent="0.3">
      <c r="A52">
        <v>2020</v>
      </c>
      <c r="B52" t="s">
        <v>69</v>
      </c>
      <c r="C52" s="24">
        <v>966645226.10136604</v>
      </c>
      <c r="D52" s="24">
        <v>132065357.78</v>
      </c>
      <c r="E52" s="25">
        <v>5222999</v>
      </c>
      <c r="F52" s="25">
        <v>264779625</v>
      </c>
      <c r="G52" s="25">
        <v>1968329675.4507201</v>
      </c>
      <c r="H52" s="25">
        <f t="shared" si="0"/>
        <v>65610989.181690671</v>
      </c>
      <c r="I52" s="25">
        <v>39165788.935697503</v>
      </c>
      <c r="J52" s="25">
        <v>39165788.935697503</v>
      </c>
      <c r="K52" s="26">
        <f t="shared" si="1"/>
        <v>14.732977480716249</v>
      </c>
    </row>
    <row r="53" spans="1:11" x14ac:dyDescent="0.3">
      <c r="A53">
        <v>2019</v>
      </c>
      <c r="B53" t="s">
        <v>70</v>
      </c>
      <c r="C53" s="24">
        <v>2550232519.5468702</v>
      </c>
      <c r="D53" s="24">
        <v>370723771.43000001</v>
      </c>
      <c r="E53" s="25">
        <v>1209101</v>
      </c>
      <c r="F53" s="25">
        <v>36999832</v>
      </c>
      <c r="G53" s="25">
        <v>254696424.623135</v>
      </c>
      <c r="H53" s="25">
        <f t="shared" si="0"/>
        <v>8489880.8207711671</v>
      </c>
      <c r="I53" s="25">
        <v>8334608.6204500096</v>
      </c>
      <c r="J53" s="25">
        <v>8334608.6204500096</v>
      </c>
      <c r="K53" s="26">
        <f t="shared" si="1"/>
        <v>300.38496103591041</v>
      </c>
    </row>
    <row r="54" spans="1:11" x14ac:dyDescent="0.3">
      <c r="A54">
        <v>2020</v>
      </c>
      <c r="B54" t="s">
        <v>70</v>
      </c>
      <c r="C54" s="24">
        <v>2632379486.3359299</v>
      </c>
      <c r="D54" s="24">
        <v>366767009.37</v>
      </c>
      <c r="E54" s="25">
        <v>1141678</v>
      </c>
      <c r="F54" s="25">
        <v>35097946</v>
      </c>
      <c r="G54" s="25">
        <v>252031122.40954399</v>
      </c>
      <c r="H54" s="25">
        <f t="shared" si="0"/>
        <v>8401037.4136514664</v>
      </c>
      <c r="I54" s="25">
        <v>8213270.9598430097</v>
      </c>
      <c r="J54" s="25">
        <v>8213270.9598430097</v>
      </c>
      <c r="K54" s="26">
        <f t="shared" si="1"/>
        <v>313.33981230203568</v>
      </c>
    </row>
    <row r="55" spans="1:11" x14ac:dyDescent="0.3">
      <c r="A55">
        <v>2019</v>
      </c>
      <c r="B55" t="s">
        <v>71</v>
      </c>
      <c r="C55" s="24">
        <v>201415579.446821</v>
      </c>
      <c r="D55" s="24">
        <v>27718089.109999999</v>
      </c>
      <c r="E55" s="25">
        <v>4501287</v>
      </c>
      <c r="F55" s="25">
        <v>221301762</v>
      </c>
      <c r="G55" s="25">
        <v>1604788698.28895</v>
      </c>
      <c r="H55" s="25">
        <f t="shared" si="0"/>
        <v>53492956.609631665</v>
      </c>
      <c r="I55" s="25">
        <v>32877174.8949668</v>
      </c>
      <c r="J55" s="25">
        <v>32877174.8949668</v>
      </c>
      <c r="K55" s="26">
        <f t="shared" si="1"/>
        <v>3.7652728922176486</v>
      </c>
    </row>
    <row r="56" spans="1:11" x14ac:dyDescent="0.3">
      <c r="A56">
        <v>2020</v>
      </c>
      <c r="B56" t="s">
        <v>71</v>
      </c>
      <c r="C56" s="24">
        <v>184632126.163064</v>
      </c>
      <c r="D56" s="24">
        <v>24843894.109999999</v>
      </c>
      <c r="E56" s="25">
        <v>4071096</v>
      </c>
      <c r="F56" s="25">
        <v>212299511</v>
      </c>
      <c r="G56" s="25">
        <v>1625310811.20311</v>
      </c>
      <c r="H56" s="25">
        <f t="shared" si="0"/>
        <v>54177027.040103666</v>
      </c>
      <c r="I56" s="25">
        <v>31465039.083761401</v>
      </c>
      <c r="J56" s="25">
        <v>31465039.083761401</v>
      </c>
      <c r="K56" s="26">
        <f t="shared" si="1"/>
        <v>3.4079412668102491</v>
      </c>
    </row>
    <row r="57" spans="1:11" x14ac:dyDescent="0.3">
      <c r="A57">
        <v>2019</v>
      </c>
      <c r="B57" t="s">
        <v>72</v>
      </c>
      <c r="C57" s="24">
        <v>153291200.859864</v>
      </c>
      <c r="D57" s="24">
        <v>21005170.260000002</v>
      </c>
      <c r="E57" s="25">
        <v>2481748</v>
      </c>
      <c r="F57" s="25">
        <v>121649301</v>
      </c>
      <c r="G57" s="25">
        <v>892245439.45613503</v>
      </c>
      <c r="H57" s="25">
        <f t="shared" si="0"/>
        <v>29741514.648537833</v>
      </c>
      <c r="I57" s="25">
        <v>18352757.417142902</v>
      </c>
      <c r="J57" s="25">
        <v>18352757.417142902</v>
      </c>
      <c r="K57" s="26">
        <f t="shared" si="1"/>
        <v>5.1541154736515802</v>
      </c>
    </row>
    <row r="58" spans="1:11" x14ac:dyDescent="0.3">
      <c r="A58">
        <v>2020</v>
      </c>
      <c r="B58" t="s">
        <v>72</v>
      </c>
      <c r="C58" s="24">
        <v>179884081.34525201</v>
      </c>
      <c r="D58" s="24">
        <v>23769822.219999999</v>
      </c>
      <c r="E58" s="25">
        <v>2531579</v>
      </c>
      <c r="F58" s="25">
        <v>130023387</v>
      </c>
      <c r="G58" s="25">
        <v>1003291064.30863</v>
      </c>
      <c r="H58" s="25">
        <f t="shared" si="0"/>
        <v>33443035.476954333</v>
      </c>
      <c r="I58" s="25">
        <v>19764098.9442592</v>
      </c>
      <c r="J58" s="25">
        <v>19764098.9442592</v>
      </c>
      <c r="K58" s="26">
        <f t="shared" si="1"/>
        <v>5.3788203965280159</v>
      </c>
    </row>
    <row r="59" spans="1:11" x14ac:dyDescent="0.3">
      <c r="A59">
        <v>2019</v>
      </c>
      <c r="B59" t="s">
        <v>73</v>
      </c>
      <c r="C59" s="24">
        <v>518693169.32369202</v>
      </c>
      <c r="D59" s="24">
        <v>71157025.290000007</v>
      </c>
      <c r="E59" s="25">
        <v>3724838</v>
      </c>
      <c r="F59" s="25">
        <v>176883032</v>
      </c>
      <c r="G59" s="25">
        <v>1301993852.41365</v>
      </c>
      <c r="H59" s="25">
        <f t="shared" si="0"/>
        <v>43399795.080454998</v>
      </c>
      <c r="I59" s="25">
        <v>27622635.230898499</v>
      </c>
      <c r="J59" s="25">
        <v>27622635.230898499</v>
      </c>
      <c r="K59" s="26">
        <f t="shared" si="1"/>
        <v>11.95151194520926</v>
      </c>
    </row>
    <row r="60" spans="1:11" x14ac:dyDescent="0.3">
      <c r="A60">
        <v>2020</v>
      </c>
      <c r="B60" t="s">
        <v>73</v>
      </c>
      <c r="C60" s="24">
        <v>368537528.27825499</v>
      </c>
      <c r="D60" s="24">
        <v>47647284.289999999</v>
      </c>
      <c r="E60" s="25">
        <v>3490516</v>
      </c>
      <c r="F60" s="25">
        <v>175488161</v>
      </c>
      <c r="G60" s="25">
        <v>1357445630.36885</v>
      </c>
      <c r="H60" s="25">
        <f t="shared" si="0"/>
        <v>45248187.678961664</v>
      </c>
      <c r="I60" s="25">
        <v>27278001.808033399</v>
      </c>
      <c r="J60" s="25">
        <v>27278001.808033399</v>
      </c>
      <c r="K60" s="26">
        <f t="shared" si="1"/>
        <v>8.1448019729110186</v>
      </c>
    </row>
    <row r="61" spans="1:11" x14ac:dyDescent="0.3">
      <c r="A61">
        <v>2019</v>
      </c>
      <c r="B61" t="s">
        <v>74</v>
      </c>
      <c r="C61" s="24">
        <v>330636276.01463002</v>
      </c>
      <c r="D61" s="24">
        <v>46276712.649999999</v>
      </c>
      <c r="E61" s="25">
        <v>2881801</v>
      </c>
      <c r="F61" s="25">
        <v>138873215</v>
      </c>
      <c r="G61" s="25">
        <v>1011829412.4497401</v>
      </c>
      <c r="H61" s="25">
        <f t="shared" si="0"/>
        <v>33727647.081657998</v>
      </c>
      <c r="I61" s="25">
        <v>21160985.7463682</v>
      </c>
      <c r="J61" s="25">
        <v>21160985.7463682</v>
      </c>
      <c r="K61" s="26">
        <f t="shared" si="1"/>
        <v>9.8031230940636505</v>
      </c>
    </row>
    <row r="62" spans="1:11" x14ac:dyDescent="0.3">
      <c r="A62">
        <v>2020</v>
      </c>
      <c r="B62" t="s">
        <v>74</v>
      </c>
      <c r="C62" s="24">
        <v>316842854.202025</v>
      </c>
      <c r="D62" s="24">
        <v>42043896.049999997</v>
      </c>
      <c r="E62" s="25">
        <v>2622905</v>
      </c>
      <c r="F62" s="25">
        <v>134368824</v>
      </c>
      <c r="G62" s="25">
        <v>1032384013.11405</v>
      </c>
      <c r="H62" s="25">
        <f t="shared" si="0"/>
        <v>34412800.437135004</v>
      </c>
      <c r="I62" s="25">
        <v>20379259.1930946</v>
      </c>
      <c r="J62" s="25">
        <v>20379259.1930946</v>
      </c>
      <c r="K62" s="26">
        <f t="shared" si="1"/>
        <v>9.2071220643850449</v>
      </c>
    </row>
    <row r="63" spans="1:11" x14ac:dyDescent="0.3">
      <c r="A63">
        <v>2019</v>
      </c>
      <c r="B63" t="s">
        <v>75</v>
      </c>
      <c r="C63" s="24">
        <v>235577288.06773001</v>
      </c>
      <c r="D63" s="24">
        <v>32612121.899999999</v>
      </c>
      <c r="E63" s="25">
        <v>2456760</v>
      </c>
      <c r="F63" s="25">
        <v>106715336</v>
      </c>
      <c r="G63" s="25">
        <v>771287755.50132298</v>
      </c>
      <c r="H63" s="25">
        <f>G63/30</f>
        <v>25709591.850044098</v>
      </c>
      <c r="I63" s="25">
        <v>17859803.938160598</v>
      </c>
      <c r="J63" s="25">
        <v>17859803.938160598</v>
      </c>
      <c r="K63" s="26">
        <f t="shared" si="1"/>
        <v>9.1630115888956034</v>
      </c>
    </row>
    <row r="64" spans="1:11" x14ac:dyDescent="0.3">
      <c r="A64">
        <v>2020</v>
      </c>
      <c r="B64" t="s">
        <v>75</v>
      </c>
      <c r="C64" s="24">
        <v>202070662.08076599</v>
      </c>
      <c r="D64" s="24">
        <v>26664135.02</v>
      </c>
      <c r="E64" s="25">
        <v>2250890</v>
      </c>
      <c r="F64" s="25">
        <v>104958555</v>
      </c>
      <c r="G64" s="25">
        <v>793254470.89089298</v>
      </c>
      <c r="H64" s="25">
        <f t="shared" si="0"/>
        <v>26441815.696363099</v>
      </c>
      <c r="I64" s="25">
        <v>17153884.051428299</v>
      </c>
      <c r="J64" s="25">
        <v>17153884.051428299</v>
      </c>
      <c r="K64" s="26">
        <f t="shared" si="1"/>
        <v>7.6420872303621534</v>
      </c>
    </row>
    <row r="65" spans="1:11" x14ac:dyDescent="0.3">
      <c r="A65">
        <v>2019</v>
      </c>
      <c r="B65" t="s">
        <v>76</v>
      </c>
      <c r="C65" s="24">
        <v>186615440.33616301</v>
      </c>
      <c r="D65" s="24">
        <v>26711314.59</v>
      </c>
      <c r="E65" s="25">
        <v>2511771</v>
      </c>
      <c r="F65" s="25">
        <v>112819587</v>
      </c>
      <c r="G65" s="25">
        <v>809261161.025213</v>
      </c>
      <c r="H65" s="25">
        <f t="shared" si="0"/>
        <v>26975372.034173768</v>
      </c>
      <c r="I65" s="25">
        <v>18027644.104530301</v>
      </c>
      <c r="J65" s="25">
        <v>18027644.104530301</v>
      </c>
      <c r="K65" s="26">
        <f t="shared" si="1"/>
        <v>6.917993201344883</v>
      </c>
    </row>
    <row r="66" spans="1:11" x14ac:dyDescent="0.3">
      <c r="A66">
        <v>2020</v>
      </c>
      <c r="B66" t="s">
        <v>76</v>
      </c>
      <c r="C66" s="24">
        <v>166696761.45226499</v>
      </c>
      <c r="D66" s="24">
        <v>22008489.289999999</v>
      </c>
      <c r="E66" s="25">
        <v>2351710</v>
      </c>
      <c r="F66" s="25">
        <v>111310330</v>
      </c>
      <c r="G66" s="25">
        <v>840869927.28095496</v>
      </c>
      <c r="H66" s="25">
        <f t="shared" si="0"/>
        <v>28028997.57603183</v>
      </c>
      <c r="I66" s="25">
        <v>17796867.619444799</v>
      </c>
      <c r="J66" s="25">
        <v>17796867.619444799</v>
      </c>
      <c r="K66" s="26">
        <f t="shared" si="1"/>
        <v>5.9472965809812193</v>
      </c>
    </row>
    <row r="67" spans="1:11" x14ac:dyDescent="0.3">
      <c r="A67">
        <v>2019</v>
      </c>
      <c r="B67" t="s">
        <v>77</v>
      </c>
      <c r="C67" s="24">
        <v>122530828.006393</v>
      </c>
      <c r="D67" s="24">
        <v>17660880.550000001</v>
      </c>
      <c r="E67" s="25">
        <v>1708265</v>
      </c>
      <c r="F67" s="25">
        <v>74560504</v>
      </c>
      <c r="G67" s="25">
        <v>520728252.57453901</v>
      </c>
      <c r="H67" s="25">
        <f t="shared" si="0"/>
        <v>17357608.419151299</v>
      </c>
      <c r="I67" s="25">
        <v>11938374.449280299</v>
      </c>
      <c r="J67" s="25">
        <v>11938374.449280299</v>
      </c>
      <c r="K67" s="26">
        <f t="shared" si="1"/>
        <v>7.0591999224501549</v>
      </c>
    </row>
    <row r="68" spans="1:11" x14ac:dyDescent="0.3">
      <c r="A68">
        <v>2020</v>
      </c>
      <c r="B68" t="s">
        <v>77</v>
      </c>
      <c r="C68" s="24">
        <v>121290859.68807</v>
      </c>
      <c r="D68" s="24">
        <v>16614529.640000001</v>
      </c>
      <c r="E68" s="25">
        <v>1622458</v>
      </c>
      <c r="F68" s="25">
        <v>74602363</v>
      </c>
      <c r="G68" s="25">
        <v>550128213.05243194</v>
      </c>
      <c r="H68" s="25">
        <f t="shared" si="0"/>
        <v>18337607.101747733</v>
      </c>
      <c r="I68" s="25">
        <v>11986491.297974201</v>
      </c>
      <c r="J68" s="25">
        <v>11986491.297974201</v>
      </c>
      <c r="K68" s="26">
        <f t="shared" si="1"/>
        <v>6.6143231783229739</v>
      </c>
    </row>
    <row r="69" spans="1:11" x14ac:dyDescent="0.3">
      <c r="A69">
        <v>2019</v>
      </c>
      <c r="B69" t="s">
        <v>78</v>
      </c>
      <c r="C69" s="24">
        <v>264304968.61228701</v>
      </c>
      <c r="D69" s="24">
        <v>38819175.710000001</v>
      </c>
      <c r="E69" s="25">
        <v>2577</v>
      </c>
      <c r="F69" s="25">
        <v>113377</v>
      </c>
      <c r="G69" s="25">
        <v>766353.78293133597</v>
      </c>
      <c r="H69" s="25">
        <f t="shared" si="0"/>
        <v>25545.1260977112</v>
      </c>
      <c r="I69" s="25">
        <v>17525.146203104701</v>
      </c>
      <c r="J69" s="25">
        <v>17525.146203104701</v>
      </c>
      <c r="K69" s="26">
        <f t="shared" si="1"/>
        <v>10346.590876134618</v>
      </c>
    </row>
    <row r="70" spans="1:11" x14ac:dyDescent="0.3">
      <c r="A70">
        <v>2020</v>
      </c>
      <c r="B70" t="s">
        <v>78</v>
      </c>
      <c r="C70" s="24">
        <v>1427595013.47808</v>
      </c>
      <c r="D70" s="24">
        <v>191287673.25999999</v>
      </c>
      <c r="E70" s="25">
        <v>12298</v>
      </c>
      <c r="F70" s="25">
        <v>623374</v>
      </c>
      <c r="G70" s="25">
        <v>4631930.9703370603</v>
      </c>
      <c r="H70" s="25">
        <f t="shared" si="0"/>
        <v>154397.69901123535</v>
      </c>
      <c r="I70" s="25">
        <v>92390.909349846901</v>
      </c>
      <c r="J70" s="25">
        <v>92390.909349846901</v>
      </c>
      <c r="K70" s="26">
        <f t="shared" si="1"/>
        <v>9246.2194878577538</v>
      </c>
    </row>
    <row r="71" spans="1:11" x14ac:dyDescent="0.3">
      <c r="A71">
        <v>2019</v>
      </c>
      <c r="B71" t="s">
        <v>79</v>
      </c>
      <c r="C71" s="24">
        <v>486536775.66092801</v>
      </c>
      <c r="D71" s="24">
        <v>67513237.5</v>
      </c>
      <c r="E71" s="25">
        <v>1727947</v>
      </c>
      <c r="F71" s="25">
        <v>87672525</v>
      </c>
      <c r="G71" s="25">
        <v>615018852.42271602</v>
      </c>
      <c r="H71" s="25">
        <f t="shared" si="0"/>
        <v>20500628.414090533</v>
      </c>
      <c r="I71" s="25">
        <v>12257612.994663401</v>
      </c>
      <c r="J71" s="25">
        <v>12257612.994663401</v>
      </c>
      <c r="K71" s="26">
        <f t="shared" si="1"/>
        <v>23.732773739097706</v>
      </c>
    </row>
    <row r="72" spans="1:11" x14ac:dyDescent="0.3">
      <c r="A72">
        <v>2020</v>
      </c>
      <c r="B72" t="s">
        <v>79</v>
      </c>
      <c r="C72" s="24">
        <v>450528428.75834101</v>
      </c>
      <c r="D72" s="24">
        <v>59114638.920000002</v>
      </c>
      <c r="E72" s="25">
        <v>1833651</v>
      </c>
      <c r="F72" s="25">
        <v>98741907</v>
      </c>
      <c r="G72" s="25">
        <v>727802084.98184001</v>
      </c>
      <c r="H72" s="25">
        <f t="shared" ref="H72:H86" si="2">G72/30</f>
        <v>24260069.499394666</v>
      </c>
      <c r="I72" s="25">
        <v>13710586.143070901</v>
      </c>
      <c r="J72" s="25">
        <v>13710586.143070901</v>
      </c>
      <c r="K72" s="26">
        <f t="shared" ref="K72:K86" si="3">C72/H72</f>
        <v>18.570780630681316</v>
      </c>
    </row>
    <row r="73" spans="1:11" x14ac:dyDescent="0.3">
      <c r="A73">
        <v>2019</v>
      </c>
      <c r="B73" t="s">
        <v>80</v>
      </c>
      <c r="C73" s="24">
        <v>2776579757.9239302</v>
      </c>
      <c r="D73" s="24">
        <v>393320525.14999998</v>
      </c>
      <c r="E73" s="25">
        <v>63894</v>
      </c>
      <c r="F73" s="25">
        <v>1857578</v>
      </c>
      <c r="G73" s="25">
        <v>13111571.2506912</v>
      </c>
      <c r="H73" s="25">
        <f t="shared" si="2"/>
        <v>437052.37502303999</v>
      </c>
      <c r="I73" s="25">
        <v>452882.70388999599</v>
      </c>
      <c r="J73" s="25">
        <v>452882.70388999599</v>
      </c>
      <c r="K73" s="26">
        <f t="shared" si="3"/>
        <v>6352.9680116200216</v>
      </c>
    </row>
    <row r="74" spans="1:11" x14ac:dyDescent="0.3">
      <c r="A74">
        <v>2020</v>
      </c>
      <c r="B74" t="s">
        <v>80</v>
      </c>
      <c r="C74" s="24">
        <v>3123705137.0227499</v>
      </c>
      <c r="D74" s="24">
        <v>423117109.27999997</v>
      </c>
      <c r="E74" s="25">
        <v>69213</v>
      </c>
      <c r="F74" s="25">
        <v>2007021</v>
      </c>
      <c r="G74" s="25">
        <v>14805633.185640801</v>
      </c>
      <c r="H74" s="25">
        <f t="shared" si="2"/>
        <v>493521.10618802666</v>
      </c>
      <c r="I74" s="25">
        <v>513523.322022487</v>
      </c>
      <c r="J74" s="25">
        <v>513523.322022487</v>
      </c>
      <c r="K74" s="26">
        <f t="shared" si="3"/>
        <v>6329.4256271030672</v>
      </c>
    </row>
    <row r="75" spans="1:11" x14ac:dyDescent="0.3">
      <c r="A75">
        <v>2019</v>
      </c>
      <c r="B75" t="s">
        <v>81</v>
      </c>
      <c r="C75" s="24">
        <v>1305556337.8508899</v>
      </c>
      <c r="D75" s="24">
        <v>185096567.90000001</v>
      </c>
      <c r="E75" s="25">
        <v>193051</v>
      </c>
      <c r="F75" s="25">
        <v>7196473</v>
      </c>
      <c r="G75" s="25">
        <v>50789573.3895946</v>
      </c>
      <c r="H75" s="25">
        <f t="shared" si="2"/>
        <v>1692985.7796531534</v>
      </c>
      <c r="I75" s="25">
        <v>1366236.26231068</v>
      </c>
      <c r="J75" s="25">
        <v>1366236.26231068</v>
      </c>
      <c r="K75" s="26">
        <f t="shared" si="3"/>
        <v>771.15611574620721</v>
      </c>
    </row>
    <row r="76" spans="1:11" x14ac:dyDescent="0.3">
      <c r="A76">
        <v>2020</v>
      </c>
      <c r="B76" t="s">
        <v>81</v>
      </c>
      <c r="C76" s="24">
        <v>3105844130.3214002</v>
      </c>
      <c r="D76" s="24">
        <v>414343569.72000003</v>
      </c>
      <c r="E76" s="25">
        <v>395965</v>
      </c>
      <c r="F76" s="25">
        <v>15580385</v>
      </c>
      <c r="G76" s="25">
        <v>116796460.33057199</v>
      </c>
      <c r="H76" s="25">
        <f t="shared" si="2"/>
        <v>3893215.3443523999</v>
      </c>
      <c r="I76" s="25">
        <v>2976876.9403890902</v>
      </c>
      <c r="J76" s="25">
        <v>2976876.9403890902</v>
      </c>
      <c r="K76" s="26">
        <f t="shared" si="3"/>
        <v>797.75811395247354</v>
      </c>
    </row>
    <row r="77" spans="1:11" x14ac:dyDescent="0.3">
      <c r="A77">
        <v>2019</v>
      </c>
      <c r="B77" t="s">
        <v>82</v>
      </c>
      <c r="C77" s="24">
        <v>197240696.19740599</v>
      </c>
      <c r="D77" s="24">
        <v>28546225.620000001</v>
      </c>
      <c r="E77" s="25">
        <v>3160495</v>
      </c>
      <c r="F77" s="25">
        <v>131976974</v>
      </c>
      <c r="G77" s="25">
        <v>929176673.12116301</v>
      </c>
      <c r="H77" s="25">
        <f t="shared" si="2"/>
        <v>30972555.770705435</v>
      </c>
      <c r="I77" s="25">
        <v>22223059.437625699</v>
      </c>
      <c r="J77" s="25">
        <v>22223059.437625699</v>
      </c>
      <c r="K77" s="26">
        <f t="shared" si="3"/>
        <v>6.3682408922792497</v>
      </c>
    </row>
    <row r="78" spans="1:11" x14ac:dyDescent="0.3">
      <c r="A78">
        <v>2020</v>
      </c>
      <c r="B78" t="s">
        <v>82</v>
      </c>
      <c r="C78" s="24">
        <v>198996264.468494</v>
      </c>
      <c r="D78" s="24">
        <v>27267280.18</v>
      </c>
      <c r="E78" s="25">
        <v>3096094</v>
      </c>
      <c r="F78" s="25">
        <v>135929586</v>
      </c>
      <c r="G78" s="25">
        <v>1004688620.69023</v>
      </c>
      <c r="H78" s="25">
        <f t="shared" si="2"/>
        <v>33489620.689674333</v>
      </c>
      <c r="I78" s="25">
        <v>22877003.132395301</v>
      </c>
      <c r="J78" s="25">
        <v>22877003.132395301</v>
      </c>
      <c r="K78" s="26">
        <f t="shared" si="3"/>
        <v>5.9420280185451428</v>
      </c>
    </row>
    <row r="79" spans="1:11" x14ac:dyDescent="0.3">
      <c r="A79">
        <v>2019</v>
      </c>
      <c r="B79" t="s">
        <v>83</v>
      </c>
      <c r="C79" s="24">
        <v>2573055426.21415</v>
      </c>
      <c r="D79" s="24">
        <v>324390673</v>
      </c>
      <c r="E79" s="25">
        <v>59671</v>
      </c>
      <c r="F79" s="25">
        <v>1684592</v>
      </c>
      <c r="G79" s="25">
        <v>13198354.667086599</v>
      </c>
      <c r="H79" s="25">
        <f t="shared" si="2"/>
        <v>439945.15556955332</v>
      </c>
      <c r="I79" s="25">
        <v>470265.88673823298</v>
      </c>
      <c r="J79" s="25">
        <v>470265.88673823298</v>
      </c>
      <c r="K79" s="26">
        <f t="shared" si="3"/>
        <v>5848.5822463099303</v>
      </c>
    </row>
    <row r="80" spans="1:11" x14ac:dyDescent="0.3">
      <c r="A80">
        <v>2020</v>
      </c>
      <c r="B80" t="s">
        <v>83</v>
      </c>
      <c r="C80" s="24">
        <v>2609717520.54568</v>
      </c>
      <c r="D80" s="24">
        <v>311369829.26999998</v>
      </c>
      <c r="E80" s="25">
        <v>55801</v>
      </c>
      <c r="F80" s="25">
        <v>1571673</v>
      </c>
      <c r="G80" s="25">
        <v>12938695.973875901</v>
      </c>
      <c r="H80" s="25">
        <f t="shared" si="2"/>
        <v>431289.86579586338</v>
      </c>
      <c r="I80" s="25">
        <v>462655.16339796397</v>
      </c>
      <c r="J80" s="25">
        <v>462655.16339796397</v>
      </c>
      <c r="K80" s="26">
        <f t="shared" si="3"/>
        <v>6050.9595228488452</v>
      </c>
    </row>
    <row r="81" spans="1:11" x14ac:dyDescent="0.3">
      <c r="A81">
        <v>2019</v>
      </c>
      <c r="B81" t="s">
        <v>84</v>
      </c>
      <c r="C81" s="24">
        <v>78718963.778702602</v>
      </c>
      <c r="D81" s="24">
        <v>10844077.779999999</v>
      </c>
      <c r="E81" s="25">
        <v>1344824</v>
      </c>
      <c r="F81" s="25">
        <v>53158217</v>
      </c>
      <c r="G81" s="25">
        <v>388854654.80833799</v>
      </c>
      <c r="H81" s="25">
        <f t="shared" si="2"/>
        <v>12961821.826944599</v>
      </c>
      <c r="I81" s="25">
        <v>9789924.8844898194</v>
      </c>
      <c r="J81" s="25">
        <v>9789924.8844898194</v>
      </c>
      <c r="K81" s="26">
        <f t="shared" si="3"/>
        <v>6.0731403987566219</v>
      </c>
    </row>
    <row r="82" spans="1:11" x14ac:dyDescent="0.3">
      <c r="A82">
        <v>2020</v>
      </c>
      <c r="B82" t="s">
        <v>84</v>
      </c>
      <c r="C82" s="24">
        <v>82281629.903705701</v>
      </c>
      <c r="D82" s="24">
        <v>10915035.550000001</v>
      </c>
      <c r="E82" s="25">
        <v>1385315</v>
      </c>
      <c r="F82" s="25">
        <v>57245321</v>
      </c>
      <c r="G82" s="25">
        <v>435649246.20497102</v>
      </c>
      <c r="H82" s="25">
        <f t="shared" si="2"/>
        <v>14521641.5401657</v>
      </c>
      <c r="I82" s="25">
        <v>10520135.896238601</v>
      </c>
      <c r="J82" s="25">
        <v>10520135.896238601</v>
      </c>
      <c r="K82" s="26">
        <f t="shared" si="3"/>
        <v>5.6661383409114796</v>
      </c>
    </row>
    <row r="83" spans="1:11" x14ac:dyDescent="0.3">
      <c r="A83">
        <v>2019</v>
      </c>
      <c r="B83" t="s">
        <v>85</v>
      </c>
      <c r="C83" s="24">
        <v>4910936606.0368996</v>
      </c>
      <c r="D83" s="24">
        <v>708815408.90999997</v>
      </c>
      <c r="E83" s="25">
        <v>38045</v>
      </c>
      <c r="F83" s="25">
        <v>2001081</v>
      </c>
      <c r="G83" s="25">
        <v>13779727.4754161</v>
      </c>
      <c r="H83" s="25">
        <f t="shared" si="2"/>
        <v>459324.24918053666</v>
      </c>
      <c r="I83" s="25">
        <v>264169.33328417101</v>
      </c>
      <c r="J83" s="25">
        <v>264169.33328417101</v>
      </c>
      <c r="K83" s="26">
        <f t="shared" si="3"/>
        <v>10691.655436869094</v>
      </c>
    </row>
    <row r="84" spans="1:11" x14ac:dyDescent="0.3">
      <c r="A84">
        <v>2020</v>
      </c>
      <c r="B84" t="s">
        <v>85</v>
      </c>
      <c r="C84" s="24">
        <v>6294527256.4459295</v>
      </c>
      <c r="D84" s="24">
        <v>885851070.35000002</v>
      </c>
      <c r="E84" s="25">
        <v>44573</v>
      </c>
      <c r="F84" s="25">
        <v>2191728</v>
      </c>
      <c r="G84" s="25">
        <v>15552631.314703699</v>
      </c>
      <c r="H84" s="25">
        <f t="shared" si="2"/>
        <v>518421.04382345662</v>
      </c>
      <c r="I84" s="25">
        <v>318534.94619134202</v>
      </c>
      <c r="J84" s="25">
        <v>318534.94619134202</v>
      </c>
      <c r="K84" s="26">
        <f t="shared" si="3"/>
        <v>12141.72790908054</v>
      </c>
    </row>
    <row r="85" spans="1:11" x14ac:dyDescent="0.3">
      <c r="A85">
        <v>2019</v>
      </c>
      <c r="B85" s="5" t="s">
        <v>90</v>
      </c>
      <c r="C85" s="24">
        <v>1014472337.08</v>
      </c>
      <c r="D85" s="24">
        <v>141581743.83000001</v>
      </c>
      <c r="E85" s="25">
        <v>22046</v>
      </c>
      <c r="F85" s="25">
        <v>630643</v>
      </c>
      <c r="G85" s="25">
        <v>4492357</v>
      </c>
      <c r="H85" s="25">
        <f t="shared" si="2"/>
        <v>149745.23333333334</v>
      </c>
      <c r="I85" s="25">
        <v>157883.79999999999</v>
      </c>
      <c r="J85" s="25">
        <v>36711</v>
      </c>
      <c r="K85" s="19">
        <f t="shared" si="3"/>
        <v>6774.655289506155</v>
      </c>
    </row>
    <row r="86" spans="1:11" x14ac:dyDescent="0.3">
      <c r="A86">
        <v>2020</v>
      </c>
      <c r="B86" s="5" t="s">
        <v>90</v>
      </c>
      <c r="C86" s="24">
        <v>1356880437.4400001</v>
      </c>
      <c r="D86" s="24">
        <v>180720987.41999999</v>
      </c>
      <c r="E86" s="25">
        <v>28020</v>
      </c>
      <c r="F86" s="25">
        <v>798909</v>
      </c>
      <c r="G86" s="25">
        <v>5990777.4299999997</v>
      </c>
      <c r="H86" s="25">
        <f t="shared" si="2"/>
        <v>199692.58099999998</v>
      </c>
      <c r="I86" s="25">
        <v>210847.18</v>
      </c>
      <c r="J86" s="25">
        <v>45648</v>
      </c>
      <c r="K86" s="19">
        <f t="shared" si="3"/>
        <v>6794.8465117990545</v>
      </c>
    </row>
  </sheetData>
  <mergeCells count="1">
    <mergeCell ref="A5:B5"/>
  </mergeCells>
  <hyperlinks>
    <hyperlink ref="B1" r:id="rId1" xr:uid="{7128DB94-2AF1-4315-B1A1-F1CD82A7C5A9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2021Top use by days</vt:lpstr>
      <vt:lpstr>2021Top spend</vt:lpstr>
      <vt:lpstr>2019-2020Data</vt:lpstr>
    </vt:vector>
  </TitlesOfParts>
  <Company>NORC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 Chang</dc:creator>
  <cp:lastModifiedBy>Aditi Sen</cp:lastModifiedBy>
  <dcterms:created xsi:type="dcterms:W3CDTF">2023-04-17T22:22:59Z</dcterms:created>
  <dcterms:modified xsi:type="dcterms:W3CDTF">2023-05-23T01:26:07Z</dcterms:modified>
</cp:coreProperties>
</file>